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AE833A01-80D6-4B61-94AB-20440259885F}" xr6:coauthVersionLast="36" xr6:coauthVersionMax="36" xr10:uidLastSave="{00000000-0000-0000-0000-000000000000}"/>
  <bookViews>
    <workbookView xWindow="0" yWindow="0" windowWidth="21570" windowHeight="6780" xr2:uid="{00000000-000D-0000-FFFF-FFFF00000000}"/>
  </bookViews>
  <sheets>
    <sheet name="рус язык" sheetId="1" r:id="rId1"/>
    <sheet name="каз язык" sheetId="2" r:id="rId2"/>
  </sheets>
  <definedNames>
    <definedName name="_xlnm._FilterDatabase" localSheetId="0" hidden="1">'рус язык'!$B$5:$M$29</definedName>
    <definedName name="_xlnm.Print_Area" localSheetId="1">'каз язык'!$A$1:$M$35</definedName>
    <definedName name="_xlnm.Print_Area" localSheetId="0">'рус язык'!$A$1:$M$29</definedName>
  </definedNames>
  <calcPr calcId="191029"/>
</workbook>
</file>

<file path=xl/calcChain.xml><?xml version="1.0" encoding="utf-8"?>
<calcChain xmlns="http://schemas.openxmlformats.org/spreadsheetml/2006/main">
  <c r="K29" i="1" l="1"/>
  <c r="K29" i="2"/>
  <c r="K28" i="1" l="1"/>
  <c r="K28" i="2" l="1"/>
  <c r="J24" i="2" l="1"/>
  <c r="J23" i="2"/>
  <c r="J22" i="2"/>
  <c r="J23" i="1"/>
  <c r="J24" i="1"/>
  <c r="J22" i="1"/>
  <c r="K21" i="2" l="1"/>
  <c r="K20" i="2"/>
  <c r="K21" i="1"/>
  <c r="K20" i="1"/>
  <c r="K16" i="1" l="1"/>
  <c r="K17" i="1"/>
  <c r="K18" i="1"/>
  <c r="K15" i="1"/>
  <c r="K14" i="1"/>
  <c r="K18" i="2" l="1"/>
  <c r="K16" i="2"/>
  <c r="K15" i="2"/>
  <c r="K14" i="2"/>
  <c r="K13" i="2"/>
  <c r="K12" i="2"/>
  <c r="K11" i="2"/>
  <c r="K10" i="2"/>
  <c r="K9" i="2"/>
  <c r="K8" i="2"/>
  <c r="K7" i="2"/>
  <c r="K6" i="2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<sst xmlns="http://schemas.openxmlformats.org/spreadsheetml/2006/main" count="352" uniqueCount="164">
  <si>
    <t>Перечень закупок товаров ТОО "КазМунайГаз-Аэро", приобретаемых с применением подпункта 9) пункта 1 статьи 73 Порядка осуществления закупок</t>
  </si>
  <si>
    <t>Примечание</t>
  </si>
  <si>
    <t>№</t>
  </si>
  <si>
    <t>код ЕНС ТРУ</t>
  </si>
  <si>
    <t>Наименование ТРУ</t>
  </si>
  <si>
    <t>Краткая характеристика</t>
  </si>
  <si>
    <t>Дополнительная характеристика</t>
  </si>
  <si>
    <t>Единица измерения</t>
  </si>
  <si>
    <t>Кол-во, объем</t>
  </si>
  <si>
    <t>Цена за единицу, тенге без НДС</t>
  </si>
  <si>
    <t>Сумма, выделенная для закупок, без учета НДС</t>
  </si>
  <si>
    <t>Основание 
(ссылка на норму Порядка)</t>
  </si>
  <si>
    <t>Инициатор (структурное подразделение)</t>
  </si>
  <si>
    <t>Отдел по закупкам и снабжению</t>
  </si>
  <si>
    <t>Штука</t>
  </si>
  <si>
    <t>Упаковка</t>
  </si>
  <si>
    <t>п.п.9) п.1 ст.73 Порядка</t>
  </si>
  <si>
    <t>Сатып алуды жүзеге асыру тәртібінің 73-бабы 1-тармағының 9) тармақшасын қолдана отырып сатып алынатын "ҚазМұнайГаз-Аэро" ЖШС тауарларын сатып алу тізбесі</t>
  </si>
  <si>
    <t>Бастамашы (құрылымдық бөлімше)</t>
  </si>
  <si>
    <t>ТЖҚ БНА коды</t>
  </si>
  <si>
    <t>ТЖҚ атауы</t>
  </si>
  <si>
    <t>Қысқаша сипаттамасы</t>
  </si>
  <si>
    <t>Қосымша сипаттамасы</t>
  </si>
  <si>
    <t>Өлшем бірлігі</t>
  </si>
  <si>
    <t>Саны, көлемі</t>
  </si>
  <si>
    <t>Бірлік бағасы, теңге ҚҚС-сыз</t>
  </si>
  <si>
    <t>ҚҚС-сыз сатып алу үшін бөлінген сома</t>
  </si>
  <si>
    <t>"Негіздеме (Тәртіп нормасына сілтеме)"
(ссылка на норму Порядка)</t>
  </si>
  <si>
    <t>Ескерту</t>
  </si>
  <si>
    <t>Сатып алу және жабдықтау бөлімі</t>
  </si>
  <si>
    <t>Тәртіптің 73 бабының 1 тармағының 9) тармақшасы</t>
  </si>
  <si>
    <t>Дана</t>
  </si>
  <si>
    <t>282312.100.000000</t>
  </si>
  <si>
    <t>Калькулятор</t>
  </si>
  <si>
    <t>310911.000.000024</t>
  </si>
  <si>
    <t>Вешалка</t>
  </si>
  <si>
    <t>металлическая, напольная</t>
  </si>
  <si>
    <t>Итого:</t>
  </si>
  <si>
    <t>Киім ілгіш</t>
  </si>
  <si>
    <t>металды, едендік</t>
  </si>
  <si>
    <t>272011.900.000003</t>
  </si>
  <si>
    <t xml:space="preserve">Батарейки </t>
  </si>
  <si>
    <t xml:space="preserve">Тип AAA </t>
  </si>
  <si>
    <t>272011.900.000004</t>
  </si>
  <si>
    <t>Тип АА</t>
  </si>
  <si>
    <t>325013.630.000001</t>
  </si>
  <si>
    <t>Насос</t>
  </si>
  <si>
    <t>инфузионный</t>
  </si>
  <si>
    <t>Насос-помпа для бутыля</t>
  </si>
  <si>
    <t>Насос-помпа для бутыля электрическая</t>
  </si>
  <si>
    <t>275124.300.000000</t>
  </si>
  <si>
    <t>Электрочайник</t>
  </si>
  <si>
    <t>262021.900.000097</t>
  </si>
  <si>
    <t>Флеш-накопитель</t>
  </si>
  <si>
    <t>интерфейс USB 3.0, емкость более 2 Гб, но не более 8 Гб</t>
  </si>
  <si>
    <t xml:space="preserve"> 8 Gb</t>
  </si>
  <si>
    <t>262021.900.000075</t>
  </si>
  <si>
    <t>SSD, интерфейс eSATA&amp;USB2.0, емкость более 2 ГБ, но не более 96 Гб</t>
  </si>
  <si>
    <t>32 Gb</t>
  </si>
  <si>
    <t>262021.900.000089</t>
  </si>
  <si>
    <t>SSD, интерфейс SATA 3.0, емкость более 256 Гб, но не более 1 Тб</t>
  </si>
  <si>
    <t>1 TB</t>
  </si>
  <si>
    <t>275127.000.000001</t>
  </si>
  <si>
    <t>Печь микроволновая</t>
  </si>
  <si>
    <t>стальная, из керамической эмали, без гриля</t>
  </si>
  <si>
    <t>310913.900.000002</t>
  </si>
  <si>
    <t>деревянная, гардеробная</t>
  </si>
  <si>
    <t>310911.000.000001</t>
  </si>
  <si>
    <t>металлическая, гардеробная</t>
  </si>
  <si>
    <t xml:space="preserve">Калькулятор </t>
  </si>
  <si>
    <t xml:space="preserve">	бухгалтерский</t>
  </si>
  <si>
    <t>Батарейка</t>
  </si>
  <si>
    <t>типі ААА</t>
  </si>
  <si>
    <t>типі АА</t>
  </si>
  <si>
    <t>Сорғы</t>
  </si>
  <si>
    <t>инфузиялық</t>
  </si>
  <si>
    <t>Бөтелке сорғы сорғысы</t>
  </si>
  <si>
    <t>Орау</t>
  </si>
  <si>
    <t>Электрлік бөтелке сорғы сорғысы</t>
  </si>
  <si>
    <t>Электр шайнегі</t>
  </si>
  <si>
    <t>Флеш жинаушы</t>
  </si>
  <si>
    <t>интерфейс USB 3.0, сыйымдылығы 2 Гб-тан артық, бірақ 8 Гб-тан артық емес</t>
  </si>
  <si>
    <t>SSD, интерфейс eSATA&amp;USB2.0, сыйымдылығы 2 ГБ артық, бірақ 96 Гб артық емес</t>
  </si>
  <si>
    <t>SSD, интерфейс SATA 3.0, сыйымдылығы 256 Гб-тан артық, бірақ 1 Тб артық емес</t>
  </si>
  <si>
    <t>Микротолқынды пеш</t>
  </si>
  <si>
    <t>болат, керамикалық эмальдан, грильсіз</t>
  </si>
  <si>
    <t>ағаш, гардеробтық</t>
  </si>
  <si>
    <t>металды, гардеробтық</t>
  </si>
  <si>
    <t>бухгалтерлік</t>
  </si>
  <si>
    <t>бытовой, объем 1-3 л.</t>
  </si>
  <si>
    <t>1,7 л.</t>
  </si>
  <si>
    <t>тұрмыстық, көлемі 1-3 л.</t>
  </si>
  <si>
    <t>151212.900.000055</t>
  </si>
  <si>
    <t>Сумка-чемодан</t>
  </si>
  <si>
    <t>из текстильного материала</t>
  </si>
  <si>
    <t>Сумка для переноса и транспортировки фото и видео техники</t>
  </si>
  <si>
    <t>Шабадан-сөмке</t>
  </si>
  <si>
    <t>текстиль материалынан жасалған</t>
  </si>
  <si>
    <t>Фото және видео техниканы тасымалдауға және тасымалдауға арналған сөмке</t>
  </si>
  <si>
    <t>Журнал</t>
  </si>
  <si>
    <t>для учета</t>
  </si>
  <si>
    <t>Журнал учета движения нефтепродуктов, формат альбомный А4</t>
  </si>
  <si>
    <t>штука</t>
  </si>
  <si>
    <t>Бумага для офисного оборудования</t>
  </si>
  <si>
    <t xml:space="preserve">	формат А3</t>
  </si>
  <si>
    <t>Бумага офисная - А3 500л. 80гр. (класс "С" белизна 146%)</t>
  </si>
  <si>
    <t>пачка</t>
  </si>
  <si>
    <t>172313.100.000004</t>
  </si>
  <si>
    <t>172314.500.000001</t>
  </si>
  <si>
    <t>есепке алу үшін</t>
  </si>
  <si>
    <t>Кеңсе жабдығына арналған қағаз</t>
  </si>
  <si>
    <t>форматы А3</t>
  </si>
  <si>
    <t>Мұнай өнімдерінің қозғалысын есепке алу журналы, альбомдық А4 форматы</t>
  </si>
  <si>
    <t>Кеңсе қағазы-А3 500л. 80гр. ("С" класы ақтығы 146%)</t>
  </si>
  <si>
    <t>282912.300.000041</t>
  </si>
  <si>
    <t>Блок фильтров</t>
  </si>
  <si>
    <t>для очистки жидкостей от механических примесей</t>
  </si>
  <si>
    <t>Коалесцирующий (коагулирующий) фильтрэлемент (картридж) САА series 5 соответствующий требованиям EI 1581, 6-издание, категории С, предназначенный для фильтрации сверхтонких твердых частиц и улучшения отделения воды в авиатопливе. Характиристики: номер модели типа САА43-5SB, с номинальной длиной 1140 милиметров, с наружним диаметром 152 милиметра, и внутренним диаметром 89 милиметров, вид монтажа - винтовое.</t>
  </si>
  <si>
    <t>281331.000.000046</t>
  </si>
  <si>
    <t>Фильтр</t>
  </si>
  <si>
    <t>влагоотделитель, автоматический отвод конденсата, условный диаметр более 40 мм</t>
  </si>
  <si>
    <t>Сепарирующий фильтрэлемент (картридж) серии SS-5 Synthetic (синтечиская серия), соответствующий требованиям EI 1581, 6-издание, категории С и предназначенный для отделения мелких капель воды в авиатопливе. Характеристики: номер модели типа SS633FF-5, с номинальной длиной 840 милиметров, с наружним диаметром 152 милиметра, с внутренним диаметром уплотнительного кольца 13 милиметров, с внутренним диаметром монтажного кольца 114 милиметров.</t>
  </si>
  <si>
    <t>Сепарирующий фильтрэлемент (картридж) серии SS-5 Synthetic (синтечиская серия), соответствующий требованиям EI 1581, 6-издание, категории С и предназначенный для отделения мелких капель воды в авиатопливе. Характеристики: номер модели типа SS633FB-5, с номинальной длиной 840 милиметров, с наружним диаметром 152 милиметра, с внутренним диаметром уплотнительного кольца 13 милиметров, с внутренним диаметром монтажного кольца 89 милиметров.</t>
  </si>
  <si>
    <t>сұйықтықтарды механикалық қоспалардан тазарту үшін</t>
  </si>
  <si>
    <t>СAA Series 5 коалесцентті (коагуляциялық) сүзгі элементі (картриджі) EI 1581, 6-басылым, С санаты, өте жұқа бөлшектерді сүзуге және авиаотындағы суды бөлуді жақсартуға арналған. Сипаттамалары: Модель нөмірі СA 43-5 SB, номиналды ұзындығы 1140 миллиметр, сыртқы диаметрі 152 миллиметр және ішкі диаметрі 89 миллиметр, Орнату түрі бұрандалы.</t>
  </si>
  <si>
    <t xml:space="preserve">	Сүзгілер блогы</t>
  </si>
  <si>
    <t>Сүзгіш</t>
  </si>
  <si>
    <t>ылғалбөлгіш, конденсатты автоматтық бұрып жіберу, шартты диаметрі 40 мм-ден артық</t>
  </si>
  <si>
    <t>SS-5 synthetic (синтетикалық серия) сериялы бөлгіш сүзгі элементі (картридж), EI 1581, 6-басылым, С санаты және авиаотындағы ұсақ су тамшыларын бөлуге арналған. Сипаттамалары: Модель нөмірі SS633FF-5, номиналды ұзындығы 840 миллиметр, сыртқы диаметрі 152 миллиметр,ішкі диаметрі 13 миллиметр, ішкі диаметрі 114 миллиметр.</t>
  </si>
  <si>
    <t>SS-5 synthetic (синтетикалық серия) сериялы бөлгіш сүзгі элементі (картридж), EI 1581, 6-басылым, С санаты және авиаотындағы ұсақ су тамшыларын бөлуге арналған. Сипаттамалары: Модель нөмірі SS633FB-5, номиналды ұзындығы 840 миллиметр, сыртқы диаметрі 152 миллиметр,ішкі диаметрі 13 миллиметр, ішкі диаметрі 89 миллиметр.</t>
  </si>
  <si>
    <t>Служба управления персоналом и административной работы</t>
  </si>
  <si>
    <t>172312.700.000016</t>
  </si>
  <si>
    <t>222929.900.000142</t>
  </si>
  <si>
    <t>222929.900.000183</t>
  </si>
  <si>
    <t>Ежедневник</t>
  </si>
  <si>
    <t>формат А5</t>
  </si>
  <si>
    <t>Лоток</t>
  </si>
  <si>
    <t>канцелярский, пластмассовый</t>
  </si>
  <si>
    <t>Органайзер</t>
  </si>
  <si>
    <t>пластиковый, на не вращающейся основе</t>
  </si>
  <si>
    <t>Ежедневник недатированный, формат А5, кожзам, с магнитным клапаном</t>
  </si>
  <si>
    <t>Лоток секционный вертикально-горизонтальный, 7 секций</t>
  </si>
  <si>
    <t>Настольный органайзер, 16 предметов</t>
  </si>
  <si>
    <t>Қызметкерлерді басқару және әкімшілік жұмыс қызметі</t>
  </si>
  <si>
    <t>пластикалы, айналмалы негізде</t>
  </si>
  <si>
    <t>Науа</t>
  </si>
  <si>
    <t>кеңселік, пластмассалық</t>
  </si>
  <si>
    <t>Күнделік</t>
  </si>
  <si>
    <t>пішімі А5</t>
  </si>
  <si>
    <t>Күні көрсетілмеген күнделік, А5 форматы, былғары, магниттік клапаны бар</t>
  </si>
  <si>
    <t>Секциялық науа тік-көлденең, 7 секция</t>
  </si>
  <si>
    <t>Үстел ұйымдастырушысы, 16 дана</t>
  </si>
  <si>
    <t>Служба логистики и операционного контроля</t>
  </si>
  <si>
    <t>Логистика және операциялық бақылау қызметі</t>
  </si>
  <si>
    <t>БАРЛЫҒЫ:</t>
  </si>
  <si>
    <t>265166.490.000032</t>
  </si>
  <si>
    <t>Прибор</t>
  </si>
  <si>
    <t>для экспресс анализа авиационного топлива</t>
  </si>
  <si>
    <t>прибор предназначенный для определения уровня загрязненности механическими примесями и свободной водой в авиатопливе</t>
  </si>
  <si>
    <t>Аспап</t>
  </si>
  <si>
    <t>авиациялық отынды жедел талдау үшін</t>
  </si>
  <si>
    <t>Құрал отынның, бос судың және отындағы механикалық қоспалардың (авиациялық бензин, қоспалары бар және оларсыз авиациялық керосин) ластануын анықтауға арналған</t>
  </si>
  <si>
    <t>Приложение №1 к приказу №115-ОД от 29 декабря 2023 г.</t>
  </si>
  <si>
    <t>2023 жылғы 29 желтоқсандағы №115-ОД бұйрығына №1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</si>
</sst>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\ _₽"/>
    <numFmt numFmtId="165" formatCode="_-* #,##0.00_р_._-;\-* #,##0.00_р_._-;_-* &quot;-&quot;??_р_._-;_-@_-"/>
    <numFmt numFmtId="166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3" fillId="0" borderId="0" xfId="1" applyFont="1" applyAlignment="1">
      <alignment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5">
    <cellStyle name="Обычный" xfId="0" builtinId="0"/>
    <cellStyle name="Финансовый" xfId="1" builtinId="3"/>
    <cellStyle name="Финансовый 2" xfId="3" xr:uid="{00000000-0005-0000-0000-000032000000}"/>
    <cellStyle name="Финансовый 2 6" xfId="2" xr:uid="{95F1D53E-90EC-4218-BDA4-B699FAEECABC}"/>
    <cellStyle name="Финансовый 2 6 2" xfId="4" xr:uid="{95F1D53E-90EC-4218-BDA4-B699FAEECAB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stru.kz/code_new.jsp?&amp;t=%D0%9F%D0%B5%D1%87%D1%8C%20%D0%BC%D0%B8%D0%BA%D1%80%D0%BE%D0%B2%D0%BE%D0%BB%D0%BD%D0%BE%D0%B2%D0%B0%D1%8F%20%D1%81%D1%82%D0%B0%D0%BB%D1%8C%D0%BD%D0%B0%D1%8F%20%D0%B8%D0%B7%20%D0%BA%D0%B5%D1%80%D0%B0%D0%BC%D0%B8%D1%87%D0%B5%D1%81%D0%BA%D0%BE%D0%B9%20%D1%8D%D0%BC%D0%B0%D0%BB%D0%B8%20%D0%B1%D0%B5%D0%B7%20%D0%B3%D1%80%D0%B8%D0%BB%D1%8F&amp;s=common&amp;p=10&amp;n=0&amp;S=275127%2E000&amp;N=%D0%9F%D0%B5%D1%87%D1%8C%20%D0%BC%D0%B8%D0%BA%D1%80%D0%BE%D0%B2%D0%BE%D0%BB%D0%BD%D0%BE%D0%B2%D0%B0%D1%8F&amp;fc=1&amp;fg=1&amp;new=275127.000.000001" TargetMode="External"/><Relationship Id="rId1" Type="http://schemas.openxmlformats.org/officeDocument/2006/relationships/hyperlink" Target="https://enstru.kz/code_new.jsp?&amp;t=%D0%92%D0%B5%D1%88%D0%B0%D0%BB%D0%BA%D0%B0%20%D0%BC%D0%B5%D1%82%D0%B0%D0%BB%D0%BB%D0%B8%D1%87%D0%B5%D1%81%D0%BA%D0%B0%D1%8F%20%D0%BD%D0%B0%D0%BF%D0%BE%D0%BB%D1%8C%D0%BD%D0%B0%D1%8F&amp;s=common&amp;p=10&amp;n=0&amp;S=310911%2E000&amp;N=%D0%92%D0%B5%D1%88%D0%B0%D0%BB%D0%BA%D0%B0&amp;fc=1&amp;fg=1&amp;new=310911.000.00002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nstru.kz/code_new.jsp?&amp;t=%D0%9F%D0%B5%D1%87%D1%8C%20%D0%BC%D0%B8%D0%BA%D1%80%D0%BE%D0%B2%D0%BE%D0%BB%D0%BD%D0%BE%D0%B2%D0%B0%D1%8F%20%D1%81%D1%82%D0%B0%D0%BB%D1%8C%D0%BD%D0%B0%D1%8F%20%D0%B8%D0%B7%20%D0%BA%D0%B5%D1%80%D0%B0%D0%BC%D0%B8%D1%87%D0%B5%D1%81%D0%BA%D0%BE%D0%B9%20%D1%8D%D0%BC%D0%B0%D0%BB%D0%B8%20%D0%B1%D0%B5%D0%B7%20%D0%B3%D1%80%D0%B8%D0%BB%D1%8F&amp;s=common&amp;p=10&amp;n=0&amp;S=275127%2E000&amp;N=%D0%9F%D0%B5%D1%87%D1%8C%20%D0%BC%D0%B8%D0%BA%D1%80%D0%BE%D0%B2%D0%BE%D0%BB%D0%BD%D0%BE%D0%B2%D0%B0%D1%8F&amp;fc=1&amp;fg=1&amp;new=275127.000.000001" TargetMode="External"/><Relationship Id="rId1" Type="http://schemas.openxmlformats.org/officeDocument/2006/relationships/hyperlink" Target="https://enstru.kz/code_new.jsp?&amp;t=%D0%92%D0%B5%D1%88%D0%B0%D0%BB%D0%BA%D0%B0%20%D0%BC%D0%B5%D1%82%D0%B0%D0%BB%D0%BB%D0%B8%D1%87%D0%B5%D1%81%D0%BA%D0%B0%D1%8F%20%D0%BD%D0%B0%D0%BF%D0%BE%D0%BB%D1%8C%D0%BD%D0%B0%D1%8F&amp;s=common&amp;p=10&amp;n=0&amp;S=310911%2E000&amp;N=%D0%92%D0%B5%D1%88%D0%B0%D0%BB%D0%BA%D0%B0&amp;fc=1&amp;fg=1&amp;new=310911.000.000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tabSelected="1" zoomScaleNormal="100" workbookViewId="0">
      <pane ySplit="5" topLeftCell="A6" activePane="bottomLeft" state="frozen"/>
      <selection activeCell="H1" sqref="H1"/>
      <selection pane="bottomLeft" activeCell="G9" sqref="G9"/>
    </sheetView>
  </sheetViews>
  <sheetFormatPr defaultRowHeight="15" x14ac:dyDescent="0.25"/>
  <cols>
    <col min="1" max="1" width="4" customWidth="1"/>
    <col min="2" max="2" width="5.7109375" customWidth="1"/>
    <col min="3" max="3" width="21.7109375" customWidth="1"/>
    <col min="4" max="4" width="19.7109375" customWidth="1"/>
    <col min="5" max="5" width="20.7109375" style="58" customWidth="1"/>
    <col min="6" max="6" width="30.7109375" style="58" customWidth="1"/>
    <col min="7" max="7" width="62" style="58" customWidth="1"/>
    <col min="8" max="8" width="10.5703125" customWidth="1"/>
    <col min="9" max="9" width="8.28515625" customWidth="1"/>
    <col min="10" max="10" width="13.85546875" customWidth="1"/>
    <col min="11" max="11" width="18.7109375" customWidth="1"/>
    <col min="12" max="12" width="26.28515625" customWidth="1"/>
    <col min="13" max="13" width="16.42578125" customWidth="1"/>
  </cols>
  <sheetData>
    <row r="1" spans="1:17" ht="24.75" customHeight="1" x14ac:dyDescent="0.25">
      <c r="A1" s="2"/>
      <c r="B1" s="2"/>
      <c r="C1" s="2"/>
      <c r="D1" s="2"/>
      <c r="E1" s="55"/>
      <c r="F1" s="55"/>
      <c r="G1" s="55"/>
      <c r="H1" s="2"/>
      <c r="I1" s="2"/>
      <c r="J1" s="2"/>
      <c r="K1" s="2" t="s">
        <v>162</v>
      </c>
      <c r="N1" s="1"/>
      <c r="O1" s="1"/>
      <c r="P1" s="1"/>
      <c r="Q1" s="1"/>
    </row>
    <row r="2" spans="1:17" ht="15" customHeight="1" x14ac:dyDescent="0.25">
      <c r="A2" s="2"/>
      <c r="B2" s="2"/>
      <c r="C2" s="25"/>
      <c r="D2" s="2"/>
      <c r="E2" s="55"/>
      <c r="F2" s="55"/>
      <c r="G2" s="55"/>
      <c r="H2" s="2"/>
      <c r="I2" s="2"/>
      <c r="J2" s="2"/>
      <c r="K2" s="2"/>
      <c r="N2" s="1"/>
      <c r="O2" s="1"/>
      <c r="P2" s="1"/>
      <c r="Q2" s="1"/>
    </row>
    <row r="3" spans="1:17" ht="15.75" x14ac:dyDescent="0.25">
      <c r="A3" s="2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"/>
      <c r="O3" s="1"/>
      <c r="P3" s="1"/>
      <c r="Q3" s="1"/>
    </row>
    <row r="4" spans="1:17" ht="15.75" x14ac:dyDescent="0.25">
      <c r="A4" s="2"/>
      <c r="B4" s="2"/>
      <c r="C4" s="2"/>
      <c r="D4" s="2"/>
      <c r="E4" s="55"/>
      <c r="F4" s="55"/>
      <c r="G4" s="55"/>
      <c r="H4" s="2"/>
      <c r="I4" s="2"/>
      <c r="J4" s="2"/>
      <c r="K4" s="2"/>
      <c r="L4" s="2"/>
      <c r="M4" s="2"/>
      <c r="N4" s="1"/>
      <c r="O4" s="1"/>
      <c r="P4" s="1"/>
      <c r="Q4" s="1"/>
    </row>
    <row r="5" spans="1:17" ht="63" x14ac:dyDescent="0.25">
      <c r="A5" s="2"/>
      <c r="B5" s="4" t="s">
        <v>2</v>
      </c>
      <c r="C5" s="4" t="s">
        <v>12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</v>
      </c>
      <c r="N5" s="1"/>
      <c r="O5" s="1"/>
      <c r="P5" s="1"/>
      <c r="Q5" s="1"/>
    </row>
    <row r="6" spans="1:17" s="12" customFormat="1" ht="31.5" x14ac:dyDescent="0.25">
      <c r="A6" s="9"/>
      <c r="B6" s="5">
        <v>1</v>
      </c>
      <c r="C6" s="13" t="s">
        <v>13</v>
      </c>
      <c r="D6" s="14" t="s">
        <v>40</v>
      </c>
      <c r="E6" s="6" t="s">
        <v>41</v>
      </c>
      <c r="F6" s="6" t="s">
        <v>42</v>
      </c>
      <c r="G6" s="6" t="s">
        <v>42</v>
      </c>
      <c r="H6" s="5" t="s">
        <v>15</v>
      </c>
      <c r="I6" s="5">
        <v>20</v>
      </c>
      <c r="J6" s="10">
        <v>2550</v>
      </c>
      <c r="K6" s="10">
        <f>I6*J6</f>
        <v>51000</v>
      </c>
      <c r="L6" s="5" t="s">
        <v>16</v>
      </c>
      <c r="M6" s="5"/>
      <c r="N6" s="11"/>
      <c r="O6" s="11"/>
      <c r="P6" s="11"/>
      <c r="Q6" s="11"/>
    </row>
    <row r="7" spans="1:17" s="12" customFormat="1" ht="31.5" x14ac:dyDescent="0.25">
      <c r="A7" s="9"/>
      <c r="B7" s="5">
        <v>2</v>
      </c>
      <c r="C7" s="13" t="s">
        <v>13</v>
      </c>
      <c r="D7" s="14" t="s">
        <v>43</v>
      </c>
      <c r="E7" s="6" t="s">
        <v>41</v>
      </c>
      <c r="F7" s="6" t="s">
        <v>44</v>
      </c>
      <c r="G7" s="6" t="s">
        <v>44</v>
      </c>
      <c r="H7" s="5" t="s">
        <v>15</v>
      </c>
      <c r="I7" s="5">
        <v>13</v>
      </c>
      <c r="J7" s="10">
        <v>1420</v>
      </c>
      <c r="K7" s="10">
        <f t="shared" ref="K7:K15" si="0">I7*J7</f>
        <v>18460</v>
      </c>
      <c r="L7" s="5" t="s">
        <v>16</v>
      </c>
      <c r="M7" s="5"/>
      <c r="N7" s="11"/>
      <c r="O7" s="11"/>
      <c r="P7" s="11"/>
      <c r="Q7" s="11"/>
    </row>
    <row r="8" spans="1:17" s="12" customFormat="1" ht="31.5" x14ac:dyDescent="0.25">
      <c r="A8" s="9"/>
      <c r="B8" s="5">
        <v>3</v>
      </c>
      <c r="C8" s="13" t="s">
        <v>13</v>
      </c>
      <c r="D8" s="14" t="s">
        <v>45</v>
      </c>
      <c r="E8" s="6" t="s">
        <v>46</v>
      </c>
      <c r="F8" s="6" t="s">
        <v>47</v>
      </c>
      <c r="G8" s="6" t="s">
        <v>48</v>
      </c>
      <c r="H8" s="5" t="s">
        <v>14</v>
      </c>
      <c r="I8" s="5">
        <v>2</v>
      </c>
      <c r="J8" s="10">
        <v>4350</v>
      </c>
      <c r="K8" s="10">
        <f t="shared" si="0"/>
        <v>8700</v>
      </c>
      <c r="L8" s="5" t="s">
        <v>16</v>
      </c>
      <c r="M8" s="5"/>
      <c r="N8" s="11"/>
      <c r="O8" s="11"/>
      <c r="P8" s="11"/>
      <c r="Q8" s="11"/>
    </row>
    <row r="9" spans="1:17" s="12" customFormat="1" ht="31.5" x14ac:dyDescent="0.25">
      <c r="A9" s="9"/>
      <c r="B9" s="5">
        <v>4</v>
      </c>
      <c r="C9" s="13" t="s">
        <v>13</v>
      </c>
      <c r="D9" s="14" t="s">
        <v>45</v>
      </c>
      <c r="E9" s="6" t="s">
        <v>46</v>
      </c>
      <c r="F9" s="6" t="s">
        <v>47</v>
      </c>
      <c r="G9" s="6" t="s">
        <v>49</v>
      </c>
      <c r="H9" s="5" t="s">
        <v>14</v>
      </c>
      <c r="I9" s="5">
        <v>1</v>
      </c>
      <c r="J9" s="10">
        <v>7200</v>
      </c>
      <c r="K9" s="10">
        <f t="shared" si="0"/>
        <v>7200</v>
      </c>
      <c r="L9" s="5" t="s">
        <v>16</v>
      </c>
      <c r="M9" s="5"/>
      <c r="N9" s="11"/>
      <c r="O9" s="11"/>
      <c r="P9" s="11"/>
      <c r="Q9" s="11"/>
    </row>
    <row r="10" spans="1:17" s="12" customFormat="1" ht="31.5" x14ac:dyDescent="0.25">
      <c r="A10" s="9"/>
      <c r="B10" s="5">
        <v>5</v>
      </c>
      <c r="C10" s="13" t="s">
        <v>13</v>
      </c>
      <c r="D10" s="14" t="s">
        <v>50</v>
      </c>
      <c r="E10" s="6" t="s">
        <v>51</v>
      </c>
      <c r="F10" s="6" t="s">
        <v>89</v>
      </c>
      <c r="G10" s="6" t="s">
        <v>90</v>
      </c>
      <c r="H10" s="5" t="s">
        <v>14</v>
      </c>
      <c r="I10" s="5">
        <v>3</v>
      </c>
      <c r="J10" s="10">
        <v>13500</v>
      </c>
      <c r="K10" s="10">
        <f t="shared" si="0"/>
        <v>40500</v>
      </c>
      <c r="L10" s="5" t="s">
        <v>16</v>
      </c>
      <c r="M10" s="5"/>
      <c r="N10" s="11"/>
      <c r="O10" s="11"/>
      <c r="P10" s="11"/>
      <c r="Q10" s="11"/>
    </row>
    <row r="11" spans="1:17" s="12" customFormat="1" ht="31.5" x14ac:dyDescent="0.25">
      <c r="A11" s="9"/>
      <c r="B11" s="5">
        <v>6</v>
      </c>
      <c r="C11" s="13" t="s">
        <v>13</v>
      </c>
      <c r="D11" s="14" t="s">
        <v>52</v>
      </c>
      <c r="E11" s="6" t="s">
        <v>53</v>
      </c>
      <c r="F11" s="6" t="s">
        <v>54</v>
      </c>
      <c r="G11" s="6" t="s">
        <v>55</v>
      </c>
      <c r="H11" s="5" t="s">
        <v>14</v>
      </c>
      <c r="I11" s="5">
        <v>13</v>
      </c>
      <c r="J11" s="10">
        <v>2428</v>
      </c>
      <c r="K11" s="10">
        <f t="shared" si="0"/>
        <v>31564</v>
      </c>
      <c r="L11" s="5" t="s">
        <v>16</v>
      </c>
      <c r="M11" s="5"/>
      <c r="N11" s="11"/>
      <c r="O11" s="11"/>
      <c r="P11" s="11"/>
      <c r="Q11" s="11"/>
    </row>
    <row r="12" spans="1:17" s="12" customFormat="1" ht="47.25" x14ac:dyDescent="0.25">
      <c r="A12" s="9"/>
      <c r="B12" s="5">
        <v>7</v>
      </c>
      <c r="C12" s="13" t="s">
        <v>13</v>
      </c>
      <c r="D12" s="14" t="s">
        <v>56</v>
      </c>
      <c r="E12" s="6" t="s">
        <v>53</v>
      </c>
      <c r="F12" s="6" t="s">
        <v>57</v>
      </c>
      <c r="G12" s="6" t="s">
        <v>58</v>
      </c>
      <c r="H12" s="5" t="s">
        <v>14</v>
      </c>
      <c r="I12" s="5">
        <v>9</v>
      </c>
      <c r="J12" s="10">
        <v>3290</v>
      </c>
      <c r="K12" s="10">
        <f t="shared" si="0"/>
        <v>29610</v>
      </c>
      <c r="L12" s="5" t="s">
        <v>16</v>
      </c>
      <c r="M12" s="5"/>
      <c r="N12" s="11"/>
      <c r="O12" s="11"/>
      <c r="P12" s="11"/>
      <c r="Q12" s="11"/>
    </row>
    <row r="13" spans="1:17" s="12" customFormat="1" ht="47.25" x14ac:dyDescent="0.25">
      <c r="A13" s="9"/>
      <c r="B13" s="5">
        <v>8</v>
      </c>
      <c r="C13" s="13" t="s">
        <v>13</v>
      </c>
      <c r="D13" s="14" t="s">
        <v>59</v>
      </c>
      <c r="E13" s="6" t="s">
        <v>53</v>
      </c>
      <c r="F13" s="6" t="s">
        <v>60</v>
      </c>
      <c r="G13" s="6" t="s">
        <v>61</v>
      </c>
      <c r="H13" s="5" t="s">
        <v>14</v>
      </c>
      <c r="I13" s="5">
        <v>3</v>
      </c>
      <c r="J13" s="10">
        <v>37164</v>
      </c>
      <c r="K13" s="10">
        <f t="shared" si="0"/>
        <v>111492</v>
      </c>
      <c r="L13" s="5" t="s">
        <v>16</v>
      </c>
      <c r="M13" s="5"/>
      <c r="N13" s="11"/>
      <c r="O13" s="11"/>
      <c r="P13" s="11"/>
      <c r="Q13" s="11"/>
    </row>
    <row r="14" spans="1:17" s="12" customFormat="1" ht="31.5" x14ac:dyDescent="0.25">
      <c r="A14" s="9"/>
      <c r="B14" s="5">
        <v>9</v>
      </c>
      <c r="C14" s="13" t="s">
        <v>13</v>
      </c>
      <c r="D14" s="14" t="s">
        <v>62</v>
      </c>
      <c r="E14" s="6" t="s">
        <v>63</v>
      </c>
      <c r="F14" s="6" t="s">
        <v>64</v>
      </c>
      <c r="G14" s="6" t="s">
        <v>64</v>
      </c>
      <c r="H14" s="5" t="s">
        <v>14</v>
      </c>
      <c r="I14" s="5">
        <v>1</v>
      </c>
      <c r="J14" s="10">
        <v>49628</v>
      </c>
      <c r="K14" s="10">
        <f t="shared" si="0"/>
        <v>49628</v>
      </c>
      <c r="L14" s="5" t="s">
        <v>16</v>
      </c>
      <c r="M14" s="5"/>
      <c r="N14" s="11"/>
      <c r="O14" s="11"/>
      <c r="P14" s="11"/>
      <c r="Q14" s="11"/>
    </row>
    <row r="15" spans="1:17" s="12" customFormat="1" ht="31.5" x14ac:dyDescent="0.25">
      <c r="A15" s="9"/>
      <c r="B15" s="5">
        <v>10</v>
      </c>
      <c r="C15" s="13" t="s">
        <v>13</v>
      </c>
      <c r="D15" s="14" t="s">
        <v>65</v>
      </c>
      <c r="E15" s="6" t="s">
        <v>35</v>
      </c>
      <c r="F15" s="6" t="s">
        <v>66</v>
      </c>
      <c r="G15" s="6" t="s">
        <v>66</v>
      </c>
      <c r="H15" s="5" t="s">
        <v>15</v>
      </c>
      <c r="I15" s="5">
        <v>1</v>
      </c>
      <c r="J15" s="10">
        <v>5550</v>
      </c>
      <c r="K15" s="10">
        <f t="shared" si="0"/>
        <v>5550</v>
      </c>
      <c r="L15" s="5" t="s">
        <v>16</v>
      </c>
      <c r="M15" s="5"/>
      <c r="N15" s="11"/>
      <c r="O15" s="11"/>
      <c r="P15" s="11"/>
      <c r="Q15" s="11"/>
    </row>
    <row r="16" spans="1:17" s="12" customFormat="1" ht="31.5" x14ac:dyDescent="0.25">
      <c r="A16" s="9"/>
      <c r="B16" s="5">
        <v>11</v>
      </c>
      <c r="C16" s="13" t="s">
        <v>13</v>
      </c>
      <c r="D16" s="14" t="s">
        <v>34</v>
      </c>
      <c r="E16" s="6" t="s">
        <v>35</v>
      </c>
      <c r="F16" s="6" t="s">
        <v>36</v>
      </c>
      <c r="G16" s="6" t="s">
        <v>36</v>
      </c>
      <c r="H16" s="5" t="s">
        <v>14</v>
      </c>
      <c r="I16" s="5">
        <v>2</v>
      </c>
      <c r="J16" s="10">
        <v>16934</v>
      </c>
      <c r="K16" s="10">
        <f>I16*J16</f>
        <v>33868</v>
      </c>
      <c r="L16" s="5" t="s">
        <v>16</v>
      </c>
      <c r="M16" s="5"/>
      <c r="N16" s="11"/>
      <c r="O16" s="11"/>
      <c r="P16" s="11"/>
      <c r="Q16" s="11"/>
    </row>
    <row r="17" spans="1:17" s="12" customFormat="1" ht="31.5" x14ac:dyDescent="0.25">
      <c r="A17" s="9"/>
      <c r="B17" s="5">
        <v>12</v>
      </c>
      <c r="C17" s="13" t="s">
        <v>13</v>
      </c>
      <c r="D17" s="14" t="s">
        <v>67</v>
      </c>
      <c r="E17" s="6" t="s">
        <v>35</v>
      </c>
      <c r="F17" s="6" t="s">
        <v>68</v>
      </c>
      <c r="G17" s="6" t="s">
        <v>68</v>
      </c>
      <c r="H17" s="5" t="s">
        <v>14</v>
      </c>
      <c r="I17" s="5">
        <v>1</v>
      </c>
      <c r="J17" s="10">
        <v>21661</v>
      </c>
      <c r="K17" s="10">
        <f>I17*J17</f>
        <v>21661</v>
      </c>
      <c r="L17" s="5" t="s">
        <v>16</v>
      </c>
      <c r="M17" s="5"/>
      <c r="N17" s="11"/>
      <c r="O17" s="11"/>
      <c r="P17" s="11"/>
      <c r="Q17" s="11"/>
    </row>
    <row r="18" spans="1:17" s="12" customFormat="1" ht="31.5" x14ac:dyDescent="0.25">
      <c r="A18" s="9"/>
      <c r="B18" s="5">
        <v>13</v>
      </c>
      <c r="C18" s="13" t="s">
        <v>13</v>
      </c>
      <c r="D18" s="14" t="s">
        <v>32</v>
      </c>
      <c r="E18" s="6" t="s">
        <v>69</v>
      </c>
      <c r="F18" s="6" t="s">
        <v>70</v>
      </c>
      <c r="G18" s="6" t="s">
        <v>70</v>
      </c>
      <c r="H18" s="5" t="s">
        <v>14</v>
      </c>
      <c r="I18" s="5">
        <v>6</v>
      </c>
      <c r="J18" s="10">
        <v>5985</v>
      </c>
      <c r="K18" s="10">
        <f>I18*J18</f>
        <v>35910</v>
      </c>
      <c r="L18" s="5" t="s">
        <v>16</v>
      </c>
      <c r="M18" s="5"/>
      <c r="N18" s="11"/>
      <c r="O18" s="11"/>
      <c r="P18" s="11"/>
      <c r="Q18" s="11"/>
    </row>
    <row r="19" spans="1:17" s="12" customFormat="1" ht="31.5" x14ac:dyDescent="0.25">
      <c r="A19" s="9"/>
      <c r="B19" s="5">
        <v>14</v>
      </c>
      <c r="C19" s="26" t="s">
        <v>13</v>
      </c>
      <c r="D19" s="14" t="s">
        <v>92</v>
      </c>
      <c r="E19" s="6" t="s">
        <v>93</v>
      </c>
      <c r="F19" s="6" t="s">
        <v>94</v>
      </c>
      <c r="G19" s="6" t="s">
        <v>95</v>
      </c>
      <c r="H19" s="5" t="s">
        <v>14</v>
      </c>
      <c r="I19" s="5">
        <v>1</v>
      </c>
      <c r="J19" s="10">
        <v>158000</v>
      </c>
      <c r="K19" s="10">
        <v>158000</v>
      </c>
      <c r="L19" s="5" t="s">
        <v>16</v>
      </c>
      <c r="M19" s="5"/>
      <c r="N19" s="11"/>
      <c r="O19" s="11"/>
      <c r="P19" s="11"/>
      <c r="Q19" s="11"/>
    </row>
    <row r="20" spans="1:17" s="38" customFormat="1" ht="31.5" x14ac:dyDescent="0.25">
      <c r="A20" s="30"/>
      <c r="B20" s="31">
        <v>15</v>
      </c>
      <c r="C20" s="32" t="s">
        <v>13</v>
      </c>
      <c r="D20" s="33" t="s">
        <v>107</v>
      </c>
      <c r="E20" s="34" t="s">
        <v>99</v>
      </c>
      <c r="F20" s="34" t="s">
        <v>100</v>
      </c>
      <c r="G20" s="34" t="s">
        <v>101</v>
      </c>
      <c r="H20" s="35" t="s">
        <v>102</v>
      </c>
      <c r="I20" s="35">
        <v>60</v>
      </c>
      <c r="J20" s="36">
        <v>2720</v>
      </c>
      <c r="K20" s="36">
        <f>I20*J20</f>
        <v>163200</v>
      </c>
      <c r="L20" s="35" t="s">
        <v>16</v>
      </c>
      <c r="M20" s="35"/>
      <c r="N20" s="37"/>
      <c r="O20" s="37"/>
      <c r="P20" s="37"/>
      <c r="Q20" s="37"/>
    </row>
    <row r="21" spans="1:17" s="38" customFormat="1" ht="47.25" x14ac:dyDescent="0.25">
      <c r="A21" s="30"/>
      <c r="B21" s="31">
        <v>16</v>
      </c>
      <c r="C21" s="39" t="s">
        <v>13</v>
      </c>
      <c r="D21" s="33" t="s">
        <v>108</v>
      </c>
      <c r="E21" s="34" t="s">
        <v>103</v>
      </c>
      <c r="F21" s="34" t="s">
        <v>104</v>
      </c>
      <c r="G21" s="34" t="s">
        <v>105</v>
      </c>
      <c r="H21" s="35" t="s">
        <v>106</v>
      </c>
      <c r="I21" s="35">
        <v>55</v>
      </c>
      <c r="J21" s="36">
        <v>5380</v>
      </c>
      <c r="K21" s="36">
        <f>I21*J21</f>
        <v>295900</v>
      </c>
      <c r="L21" s="35" t="s">
        <v>16</v>
      </c>
      <c r="M21" s="35"/>
      <c r="N21" s="37"/>
      <c r="O21" s="37"/>
      <c r="P21" s="37"/>
      <c r="Q21" s="37"/>
    </row>
    <row r="22" spans="1:17" s="38" customFormat="1" ht="120" x14ac:dyDescent="0.25">
      <c r="A22" s="30"/>
      <c r="B22" s="42">
        <v>17</v>
      </c>
      <c r="C22" s="47" t="s">
        <v>152</v>
      </c>
      <c r="D22" s="41" t="s">
        <v>114</v>
      </c>
      <c r="E22" s="56" t="s">
        <v>115</v>
      </c>
      <c r="F22" s="56" t="s">
        <v>116</v>
      </c>
      <c r="G22" s="56" t="s">
        <v>117</v>
      </c>
      <c r="H22" s="41" t="s">
        <v>14</v>
      </c>
      <c r="I22" s="41">
        <v>3</v>
      </c>
      <c r="J22" s="45">
        <f>K22/I22</f>
        <v>115000</v>
      </c>
      <c r="K22" s="46">
        <v>345000</v>
      </c>
      <c r="L22" s="41" t="s">
        <v>16</v>
      </c>
      <c r="M22" s="36"/>
      <c r="N22" s="37"/>
      <c r="O22" s="37"/>
      <c r="P22" s="37"/>
      <c r="Q22" s="37"/>
    </row>
    <row r="23" spans="1:17" s="38" customFormat="1" ht="120" x14ac:dyDescent="0.25">
      <c r="A23" s="30"/>
      <c r="B23" s="42">
        <v>18</v>
      </c>
      <c r="C23" s="47" t="s">
        <v>152</v>
      </c>
      <c r="D23" s="41" t="s">
        <v>118</v>
      </c>
      <c r="E23" s="39" t="s">
        <v>119</v>
      </c>
      <c r="F23" s="39" t="s">
        <v>120</v>
      </c>
      <c r="G23" s="56" t="s">
        <v>121</v>
      </c>
      <c r="H23" s="41" t="s">
        <v>14</v>
      </c>
      <c r="I23" s="41">
        <v>1</v>
      </c>
      <c r="J23" s="45">
        <f t="shared" ref="J23:J24" si="1">K23/I23</f>
        <v>345000</v>
      </c>
      <c r="K23" s="46">
        <v>345000</v>
      </c>
      <c r="L23" s="41" t="s">
        <v>16</v>
      </c>
      <c r="M23" s="36"/>
      <c r="N23" s="37"/>
      <c r="O23" s="37"/>
      <c r="P23" s="37"/>
      <c r="Q23" s="37"/>
    </row>
    <row r="24" spans="1:17" s="38" customFormat="1" ht="120" x14ac:dyDescent="0.25">
      <c r="A24" s="30"/>
      <c r="B24" s="42">
        <v>19</v>
      </c>
      <c r="C24" s="47" t="s">
        <v>152</v>
      </c>
      <c r="D24" s="41" t="s">
        <v>118</v>
      </c>
      <c r="E24" s="39" t="s">
        <v>119</v>
      </c>
      <c r="F24" s="39" t="s">
        <v>120</v>
      </c>
      <c r="G24" s="56" t="s">
        <v>122</v>
      </c>
      <c r="H24" s="41" t="s">
        <v>14</v>
      </c>
      <c r="I24" s="41">
        <v>1</v>
      </c>
      <c r="J24" s="45">
        <f t="shared" si="1"/>
        <v>345000</v>
      </c>
      <c r="K24" s="46">
        <v>345000</v>
      </c>
      <c r="L24" s="41" t="s">
        <v>16</v>
      </c>
      <c r="M24" s="36"/>
      <c r="N24" s="37"/>
      <c r="O24" s="37"/>
      <c r="P24" s="37"/>
      <c r="Q24" s="37"/>
    </row>
    <row r="25" spans="1:17" s="12" customFormat="1" ht="63" x14ac:dyDescent="0.25">
      <c r="A25" s="9"/>
      <c r="B25" s="48">
        <v>20</v>
      </c>
      <c r="C25" s="49" t="s">
        <v>130</v>
      </c>
      <c r="D25" s="49" t="s">
        <v>131</v>
      </c>
      <c r="E25" s="49" t="s">
        <v>134</v>
      </c>
      <c r="F25" s="49" t="s">
        <v>135</v>
      </c>
      <c r="G25" s="49" t="s">
        <v>140</v>
      </c>
      <c r="H25" s="19" t="s">
        <v>14</v>
      </c>
      <c r="I25" s="19">
        <v>5</v>
      </c>
      <c r="J25" s="50">
        <v>5420</v>
      </c>
      <c r="K25" s="51">
        <v>27100</v>
      </c>
      <c r="L25" s="19" t="s">
        <v>16</v>
      </c>
      <c r="M25" s="10"/>
      <c r="N25" s="11"/>
      <c r="O25" s="11"/>
      <c r="P25" s="11"/>
      <c r="Q25" s="11"/>
    </row>
    <row r="26" spans="1:17" s="12" customFormat="1" ht="63" x14ac:dyDescent="0.25">
      <c r="A26" s="9"/>
      <c r="B26" s="48">
        <v>21</v>
      </c>
      <c r="C26" s="49" t="s">
        <v>130</v>
      </c>
      <c r="D26" s="49" t="s">
        <v>132</v>
      </c>
      <c r="E26" s="49" t="s">
        <v>136</v>
      </c>
      <c r="F26" s="49" t="s">
        <v>137</v>
      </c>
      <c r="G26" s="49" t="s">
        <v>141</v>
      </c>
      <c r="H26" s="19" t="s">
        <v>14</v>
      </c>
      <c r="I26" s="52">
        <v>3</v>
      </c>
      <c r="J26" s="50">
        <v>4459</v>
      </c>
      <c r="K26" s="51">
        <v>13377</v>
      </c>
      <c r="L26" s="19" t="s">
        <v>16</v>
      </c>
      <c r="M26" s="53"/>
      <c r="N26" s="11"/>
      <c r="O26" s="11"/>
      <c r="P26" s="11"/>
      <c r="Q26" s="11"/>
    </row>
    <row r="27" spans="1:17" s="12" customFormat="1" ht="63" x14ac:dyDescent="0.25">
      <c r="A27" s="9"/>
      <c r="B27" s="48">
        <v>22</v>
      </c>
      <c r="C27" s="49" t="s">
        <v>130</v>
      </c>
      <c r="D27" s="49" t="s">
        <v>133</v>
      </c>
      <c r="E27" s="49" t="s">
        <v>138</v>
      </c>
      <c r="F27" s="49" t="s">
        <v>139</v>
      </c>
      <c r="G27" s="49" t="s">
        <v>142</v>
      </c>
      <c r="H27" s="19" t="s">
        <v>14</v>
      </c>
      <c r="I27" s="52">
        <v>3</v>
      </c>
      <c r="J27" s="50">
        <v>4995</v>
      </c>
      <c r="K27" s="51">
        <v>14985</v>
      </c>
      <c r="L27" s="19" t="s">
        <v>16</v>
      </c>
      <c r="M27" s="54"/>
      <c r="N27" s="11"/>
      <c r="O27" s="11"/>
      <c r="P27" s="11"/>
      <c r="Q27" s="11"/>
    </row>
    <row r="28" spans="1:17" s="12" customFormat="1" ht="47.25" x14ac:dyDescent="0.25">
      <c r="A28" s="9"/>
      <c r="B28" s="48">
        <v>24</v>
      </c>
      <c r="C28" s="49" t="s">
        <v>152</v>
      </c>
      <c r="D28" s="16" t="s">
        <v>155</v>
      </c>
      <c r="E28" s="49" t="s">
        <v>156</v>
      </c>
      <c r="F28" s="49" t="s">
        <v>157</v>
      </c>
      <c r="G28" s="49" t="s">
        <v>158</v>
      </c>
      <c r="H28" s="19" t="s">
        <v>102</v>
      </c>
      <c r="I28" s="19">
        <v>1</v>
      </c>
      <c r="J28" s="50">
        <v>303571.43</v>
      </c>
      <c r="K28" s="50">
        <f>I28*J28</f>
        <v>303571.43</v>
      </c>
      <c r="L28" s="19" t="s">
        <v>16</v>
      </c>
      <c r="M28" s="19"/>
      <c r="N28" s="11"/>
      <c r="O28" s="11"/>
      <c r="P28" s="11"/>
      <c r="Q28" s="11"/>
    </row>
    <row r="29" spans="1:17" ht="15.75" x14ac:dyDescent="0.25">
      <c r="A29" s="2"/>
      <c r="B29" s="60" t="s">
        <v>37</v>
      </c>
      <c r="C29" s="61"/>
      <c r="D29" s="61"/>
      <c r="E29" s="61"/>
      <c r="F29" s="61"/>
      <c r="G29" s="61"/>
      <c r="H29" s="61"/>
      <c r="I29" s="61"/>
      <c r="J29" s="62"/>
      <c r="K29" s="7">
        <f>SUM(K6:K28)</f>
        <v>2456276.4300000002</v>
      </c>
      <c r="L29" s="3"/>
      <c r="M29" s="3"/>
      <c r="N29" s="1"/>
      <c r="O29" s="1"/>
      <c r="P29" s="1"/>
      <c r="Q29" s="1"/>
    </row>
    <row r="30" spans="1:17" ht="15.75" x14ac:dyDescent="0.25">
      <c r="A30" s="2"/>
      <c r="B30" s="2"/>
      <c r="C30" s="2"/>
      <c r="D30" s="2"/>
      <c r="E30" s="55"/>
      <c r="F30" s="55"/>
      <c r="G30" s="55"/>
      <c r="H30" s="2"/>
      <c r="I30" s="2"/>
      <c r="J30" s="2"/>
      <c r="K30" s="2"/>
      <c r="L30" s="2"/>
      <c r="M30" s="2"/>
      <c r="N30" s="1"/>
      <c r="O30" s="1"/>
      <c r="P30" s="1"/>
      <c r="Q30" s="1"/>
    </row>
    <row r="31" spans="1:17" ht="15.75" x14ac:dyDescent="0.25">
      <c r="A31" s="2"/>
      <c r="B31" s="2"/>
      <c r="C31" s="2"/>
      <c r="D31" s="2"/>
      <c r="E31" s="55"/>
      <c r="F31" s="55"/>
      <c r="G31" s="55"/>
      <c r="H31" s="2"/>
      <c r="I31" s="2"/>
      <c r="J31" s="2"/>
      <c r="K31" s="2"/>
      <c r="L31" s="2"/>
      <c r="M31" s="2"/>
      <c r="N31" s="1"/>
      <c r="O31" s="1"/>
      <c r="P31" s="1"/>
      <c r="Q31" s="1"/>
    </row>
    <row r="32" spans="1:17" ht="15.75" x14ac:dyDescent="0.25">
      <c r="A32" s="2"/>
      <c r="B32" s="2"/>
      <c r="C32" s="2"/>
      <c r="D32" s="2"/>
      <c r="E32" s="55"/>
      <c r="F32" s="55"/>
      <c r="G32" s="55"/>
      <c r="H32" s="2"/>
      <c r="I32" s="2"/>
      <c r="J32" s="2"/>
      <c r="K32" s="2"/>
      <c r="L32" s="2"/>
      <c r="M32" s="2"/>
      <c r="N32" s="1"/>
      <c r="O32" s="1"/>
      <c r="P32" s="1"/>
      <c r="Q32" s="1"/>
    </row>
    <row r="33" spans="1:17" ht="15.75" x14ac:dyDescent="0.25">
      <c r="A33" s="2"/>
      <c r="B33" s="2"/>
      <c r="C33" s="2"/>
      <c r="D33" s="2"/>
      <c r="E33" s="55"/>
      <c r="F33" s="55"/>
      <c r="G33" s="55"/>
      <c r="H33" s="2"/>
      <c r="I33" s="2"/>
      <c r="J33" s="2"/>
      <c r="K33" s="40"/>
      <c r="L33" s="2"/>
      <c r="M33" s="2"/>
      <c r="N33" s="1"/>
      <c r="O33" s="1"/>
      <c r="P33" s="1"/>
      <c r="Q33" s="1"/>
    </row>
    <row r="34" spans="1:17" ht="15.75" x14ac:dyDescent="0.25">
      <c r="A34" s="2"/>
      <c r="B34" s="2"/>
      <c r="C34" s="2"/>
      <c r="D34" s="2"/>
      <c r="E34" s="55"/>
      <c r="F34" s="55"/>
      <c r="G34" s="55"/>
      <c r="H34" s="2"/>
      <c r="I34" s="2"/>
      <c r="J34" s="2"/>
      <c r="K34" s="2"/>
      <c r="L34" s="2"/>
      <c r="M34" s="2"/>
      <c r="N34" s="1"/>
      <c r="O34" s="1"/>
      <c r="P34" s="1"/>
      <c r="Q34" s="1"/>
    </row>
    <row r="35" spans="1:17" ht="15.75" x14ac:dyDescent="0.25">
      <c r="A35" s="2"/>
      <c r="B35" s="2"/>
      <c r="C35" s="2"/>
      <c r="D35" s="2"/>
      <c r="E35" s="55"/>
      <c r="F35" s="55"/>
      <c r="G35" s="55"/>
      <c r="H35" s="2"/>
      <c r="I35" s="2"/>
      <c r="J35" s="2"/>
      <c r="K35" s="2"/>
      <c r="L35" s="2"/>
      <c r="M35" s="2"/>
      <c r="N35" s="1"/>
      <c r="O35" s="1"/>
      <c r="P35" s="1"/>
      <c r="Q35" s="1"/>
    </row>
    <row r="36" spans="1:17" ht="15.75" x14ac:dyDescent="0.25">
      <c r="A36" s="2"/>
      <c r="B36" s="2"/>
      <c r="C36" s="2"/>
      <c r="D36" s="2"/>
      <c r="E36" s="55"/>
      <c r="F36" s="55"/>
      <c r="G36" s="55"/>
      <c r="H36" s="2"/>
      <c r="I36" s="2"/>
      <c r="J36" s="2"/>
      <c r="K36" s="2"/>
      <c r="L36" s="2"/>
      <c r="M36" s="2"/>
      <c r="N36" s="1"/>
      <c r="O36" s="1"/>
      <c r="P36" s="1"/>
      <c r="Q36" s="1"/>
    </row>
    <row r="37" spans="1:17" ht="15.75" x14ac:dyDescent="0.25">
      <c r="A37" s="2"/>
      <c r="B37" s="2"/>
      <c r="C37" s="2"/>
      <c r="D37" s="2"/>
      <c r="E37" s="55"/>
      <c r="F37" s="55"/>
      <c r="G37" s="55"/>
      <c r="H37" s="2"/>
      <c r="I37" s="2"/>
      <c r="J37" s="2"/>
      <c r="K37" s="2"/>
      <c r="L37" s="2"/>
      <c r="M37" s="2"/>
      <c r="N37" s="1"/>
      <c r="O37" s="1"/>
      <c r="P37" s="1"/>
      <c r="Q37" s="1"/>
    </row>
    <row r="38" spans="1:17" ht="15.75" x14ac:dyDescent="0.25">
      <c r="A38" s="2"/>
      <c r="B38" s="2"/>
      <c r="C38" s="2"/>
      <c r="D38" s="2"/>
      <c r="E38" s="55"/>
      <c r="F38" s="55"/>
      <c r="G38" s="55"/>
      <c r="H38" s="2"/>
      <c r="I38" s="2"/>
      <c r="J38" s="2"/>
      <c r="K38" s="2"/>
      <c r="L38" s="2"/>
      <c r="M38" s="2"/>
      <c r="N38" s="1"/>
      <c r="O38" s="1"/>
      <c r="P38" s="1"/>
      <c r="Q38" s="1"/>
    </row>
    <row r="39" spans="1:17" ht="15.75" x14ac:dyDescent="0.25">
      <c r="A39" s="2"/>
      <c r="B39" s="2"/>
      <c r="C39" s="2"/>
      <c r="D39" s="2"/>
      <c r="E39" s="55"/>
      <c r="F39" s="55"/>
      <c r="G39" s="55"/>
      <c r="H39" s="2"/>
      <c r="I39" s="2"/>
      <c r="J39" s="2"/>
      <c r="K39" s="2"/>
      <c r="L39" s="2"/>
      <c r="M39" s="2"/>
      <c r="N39" s="1"/>
      <c r="O39" s="1"/>
      <c r="P39" s="1"/>
      <c r="Q39" s="1"/>
    </row>
    <row r="40" spans="1:17" ht="15.75" x14ac:dyDescent="0.25">
      <c r="A40" s="2"/>
      <c r="B40" s="2"/>
      <c r="C40" s="2"/>
      <c r="D40" s="2"/>
      <c r="E40" s="55"/>
      <c r="F40" s="55"/>
      <c r="G40" s="55"/>
      <c r="H40" s="2"/>
      <c r="I40" s="2"/>
      <c r="J40" s="2"/>
      <c r="K40" s="2"/>
      <c r="L40" s="2"/>
      <c r="M40" s="2"/>
      <c r="N40" s="1"/>
      <c r="O40" s="1"/>
      <c r="P40" s="1"/>
      <c r="Q40" s="1"/>
    </row>
    <row r="41" spans="1:17" ht="15.75" x14ac:dyDescent="0.25">
      <c r="A41" s="2"/>
      <c r="B41" s="2"/>
      <c r="C41" s="2"/>
      <c r="D41" s="2"/>
      <c r="E41" s="55"/>
      <c r="F41" s="55"/>
      <c r="G41" s="55"/>
      <c r="H41" s="2"/>
      <c r="I41" s="2"/>
      <c r="J41" s="2"/>
      <c r="K41" s="2"/>
      <c r="L41" s="2"/>
      <c r="M41" s="2"/>
      <c r="N41" s="1"/>
      <c r="O41" s="1"/>
      <c r="P41" s="1"/>
      <c r="Q41" s="1"/>
    </row>
    <row r="42" spans="1:17" ht="15.75" x14ac:dyDescent="0.25">
      <c r="A42" s="2"/>
      <c r="B42" s="2"/>
      <c r="C42" s="2"/>
      <c r="D42" s="2"/>
      <c r="E42" s="55"/>
      <c r="F42" s="55"/>
      <c r="G42" s="55"/>
      <c r="H42" s="2"/>
      <c r="I42" s="2"/>
      <c r="J42" s="2"/>
      <c r="K42" s="2"/>
      <c r="L42" s="2"/>
      <c r="M42" s="2"/>
      <c r="N42" s="1"/>
      <c r="O42" s="1"/>
      <c r="P42" s="1"/>
      <c r="Q42" s="1"/>
    </row>
    <row r="43" spans="1:17" ht="15.75" x14ac:dyDescent="0.25">
      <c r="A43" s="2"/>
      <c r="B43" s="2"/>
      <c r="C43" s="2"/>
      <c r="D43" s="2"/>
      <c r="E43" s="55"/>
      <c r="F43" s="55"/>
      <c r="G43" s="55"/>
      <c r="H43" s="2"/>
      <c r="I43" s="2"/>
      <c r="J43" s="2"/>
      <c r="K43" s="2"/>
      <c r="L43" s="2"/>
      <c r="M43" s="2"/>
      <c r="N43" s="1"/>
      <c r="O43" s="1"/>
      <c r="P43" s="1"/>
      <c r="Q43" s="1"/>
    </row>
    <row r="44" spans="1:17" ht="15.75" x14ac:dyDescent="0.25">
      <c r="A44" s="2"/>
      <c r="B44" s="2"/>
      <c r="C44" s="2"/>
      <c r="D44" s="2"/>
      <c r="E44" s="55"/>
      <c r="F44" s="55"/>
      <c r="G44" s="55"/>
      <c r="H44" s="2"/>
      <c r="I44" s="2"/>
      <c r="J44" s="2"/>
      <c r="K44" s="2"/>
      <c r="L44" s="2"/>
      <c r="M44" s="2"/>
      <c r="N44" s="1"/>
      <c r="O44" s="1"/>
      <c r="P44" s="1"/>
      <c r="Q44" s="1"/>
    </row>
    <row r="45" spans="1:17" ht="15.75" x14ac:dyDescent="0.25">
      <c r="A45" s="2"/>
      <c r="B45" s="2"/>
      <c r="C45" s="2"/>
      <c r="D45" s="2"/>
      <c r="E45" s="55"/>
      <c r="F45" s="55"/>
      <c r="G45" s="55"/>
      <c r="H45" s="2"/>
      <c r="I45" s="2"/>
      <c r="J45" s="2"/>
      <c r="K45" s="2"/>
      <c r="L45" s="2"/>
      <c r="M45" s="2"/>
      <c r="N45" s="1"/>
      <c r="O45" s="1"/>
      <c r="P45" s="1"/>
      <c r="Q45" s="1"/>
    </row>
    <row r="46" spans="1:17" ht="15.75" x14ac:dyDescent="0.25">
      <c r="A46" s="2"/>
      <c r="B46" s="2"/>
      <c r="C46" s="2"/>
      <c r="D46" s="2"/>
      <c r="E46" s="55"/>
      <c r="F46" s="55"/>
      <c r="G46" s="55"/>
      <c r="H46" s="2"/>
      <c r="I46" s="2"/>
      <c r="J46" s="2"/>
      <c r="K46" s="2"/>
      <c r="L46" s="2"/>
      <c r="M46" s="2"/>
      <c r="N46" s="1"/>
      <c r="O46" s="1"/>
      <c r="P46" s="1"/>
      <c r="Q46" s="1"/>
    </row>
    <row r="47" spans="1:17" ht="15.75" x14ac:dyDescent="0.25">
      <c r="A47" s="2"/>
      <c r="B47" s="2"/>
      <c r="C47" s="2"/>
      <c r="D47" s="2"/>
      <c r="E47" s="55"/>
      <c r="F47" s="55"/>
      <c r="G47" s="55"/>
      <c r="H47" s="2"/>
      <c r="I47" s="2"/>
      <c r="J47" s="2"/>
      <c r="K47" s="2"/>
      <c r="L47" s="2"/>
      <c r="M47" s="2"/>
      <c r="N47" s="1"/>
      <c r="O47" s="1"/>
      <c r="P47" s="1"/>
      <c r="Q47" s="1"/>
    </row>
    <row r="48" spans="1:17" ht="15.75" x14ac:dyDescent="0.25">
      <c r="A48" s="2"/>
      <c r="B48" s="2"/>
      <c r="C48" s="2"/>
      <c r="D48" s="2"/>
      <c r="E48" s="55"/>
      <c r="F48" s="55"/>
      <c r="G48" s="55"/>
      <c r="H48" s="2"/>
      <c r="I48" s="2"/>
      <c r="J48" s="2"/>
      <c r="K48" s="2"/>
      <c r="L48" s="2"/>
      <c r="M48" s="2"/>
      <c r="N48" s="1"/>
      <c r="O48" s="1"/>
      <c r="P48" s="1"/>
      <c r="Q48" s="1"/>
    </row>
    <row r="49" spans="1:17" ht="15.75" x14ac:dyDescent="0.25">
      <c r="A49" s="2"/>
      <c r="B49" s="2"/>
      <c r="C49" s="2"/>
      <c r="D49" s="2"/>
      <c r="E49" s="55"/>
      <c r="F49" s="55"/>
      <c r="G49" s="55"/>
      <c r="H49" s="2"/>
      <c r="I49" s="2"/>
      <c r="J49" s="2"/>
      <c r="K49" s="2"/>
      <c r="L49" s="2"/>
      <c r="M49" s="2"/>
      <c r="N49" s="1"/>
      <c r="O49" s="1"/>
      <c r="P49" s="1"/>
      <c r="Q49" s="1"/>
    </row>
    <row r="50" spans="1:17" ht="15.75" x14ac:dyDescent="0.25">
      <c r="A50" s="2"/>
      <c r="B50" s="2"/>
      <c r="C50" s="2"/>
      <c r="D50" s="2"/>
      <c r="E50" s="55"/>
      <c r="F50" s="55"/>
      <c r="G50" s="55"/>
      <c r="H50" s="2"/>
      <c r="I50" s="2"/>
      <c r="J50" s="2"/>
      <c r="K50" s="2"/>
      <c r="L50" s="2"/>
      <c r="M50" s="2"/>
      <c r="N50" s="1"/>
      <c r="O50" s="1"/>
      <c r="P50" s="1"/>
      <c r="Q50" s="1"/>
    </row>
    <row r="51" spans="1:17" ht="15.75" x14ac:dyDescent="0.25">
      <c r="A51" s="2"/>
      <c r="B51" s="2"/>
      <c r="C51" s="2"/>
      <c r="D51" s="2"/>
      <c r="E51" s="55"/>
      <c r="F51" s="55"/>
      <c r="G51" s="55"/>
      <c r="H51" s="2"/>
      <c r="I51" s="2"/>
      <c r="J51" s="2"/>
      <c r="K51" s="2"/>
      <c r="L51" s="2"/>
      <c r="M51" s="2"/>
      <c r="N51" s="1"/>
      <c r="O51" s="1"/>
      <c r="P51" s="1"/>
      <c r="Q51" s="1"/>
    </row>
    <row r="52" spans="1:17" ht="15.75" x14ac:dyDescent="0.25">
      <c r="A52" s="2"/>
      <c r="B52" s="2"/>
      <c r="C52" s="2"/>
      <c r="D52" s="2"/>
      <c r="E52" s="55"/>
      <c r="F52" s="55"/>
      <c r="G52" s="55"/>
      <c r="H52" s="2"/>
      <c r="I52" s="2"/>
      <c r="J52" s="2"/>
      <c r="K52" s="2"/>
      <c r="L52" s="2"/>
      <c r="M52" s="2"/>
      <c r="N52" s="1"/>
      <c r="O52" s="1"/>
      <c r="P52" s="1"/>
      <c r="Q52" s="1"/>
    </row>
    <row r="53" spans="1:17" ht="15.75" x14ac:dyDescent="0.25">
      <c r="A53" s="2"/>
      <c r="B53" s="2"/>
      <c r="C53" s="2"/>
      <c r="D53" s="2"/>
      <c r="E53" s="55"/>
      <c r="F53" s="55"/>
      <c r="G53" s="55"/>
      <c r="H53" s="2"/>
      <c r="I53" s="2"/>
      <c r="J53" s="2"/>
      <c r="K53" s="2"/>
      <c r="L53" s="2"/>
      <c r="M53" s="2"/>
      <c r="N53" s="1"/>
      <c r="O53" s="1"/>
      <c r="P53" s="1"/>
      <c r="Q53" s="1"/>
    </row>
    <row r="54" spans="1:17" ht="15.75" x14ac:dyDescent="0.25">
      <c r="A54" s="2"/>
      <c r="B54" s="2"/>
      <c r="C54" s="2"/>
      <c r="D54" s="2"/>
      <c r="E54" s="55"/>
      <c r="F54" s="55"/>
      <c r="G54" s="55"/>
      <c r="H54" s="2"/>
      <c r="I54" s="2"/>
      <c r="J54" s="2"/>
      <c r="K54" s="2"/>
      <c r="L54" s="2"/>
      <c r="M54" s="2"/>
      <c r="N54" s="1"/>
      <c r="O54" s="1"/>
      <c r="P54" s="1"/>
      <c r="Q54" s="1"/>
    </row>
    <row r="55" spans="1:17" ht="15.75" x14ac:dyDescent="0.25">
      <c r="A55" s="2"/>
      <c r="B55" s="2"/>
      <c r="C55" s="2"/>
      <c r="D55" s="2"/>
      <c r="E55" s="55"/>
      <c r="F55" s="55"/>
      <c r="G55" s="55"/>
      <c r="H55" s="2"/>
      <c r="I55" s="2"/>
      <c r="J55" s="2"/>
      <c r="K55" s="2"/>
      <c r="L55" s="2"/>
      <c r="M55" s="2"/>
      <c r="N55" s="1"/>
      <c r="O55" s="1"/>
      <c r="P55" s="1"/>
      <c r="Q55" s="1"/>
    </row>
    <row r="56" spans="1:17" ht="15.75" x14ac:dyDescent="0.25">
      <c r="A56" s="2"/>
      <c r="B56" s="2"/>
      <c r="C56" s="2"/>
      <c r="D56" s="2"/>
      <c r="E56" s="55"/>
      <c r="F56" s="55"/>
      <c r="G56" s="55"/>
      <c r="H56" s="2"/>
      <c r="I56" s="2"/>
      <c r="J56" s="2"/>
      <c r="K56" s="2"/>
      <c r="L56" s="2"/>
      <c r="M56" s="2"/>
      <c r="N56" s="1"/>
      <c r="O56" s="1"/>
      <c r="P56" s="1"/>
      <c r="Q56" s="1"/>
    </row>
    <row r="57" spans="1:17" ht="15.75" x14ac:dyDescent="0.25">
      <c r="A57" s="2"/>
      <c r="B57" s="2"/>
      <c r="C57" s="2"/>
      <c r="D57" s="2"/>
      <c r="E57" s="55"/>
      <c r="F57" s="55"/>
      <c r="G57" s="55"/>
      <c r="H57" s="2"/>
      <c r="I57" s="2"/>
      <c r="J57" s="2"/>
      <c r="K57" s="2"/>
      <c r="L57" s="2"/>
      <c r="M57" s="2"/>
      <c r="N57" s="1"/>
      <c r="O57" s="1"/>
      <c r="P57" s="1"/>
      <c r="Q57" s="1"/>
    </row>
    <row r="58" spans="1:17" ht="15.75" x14ac:dyDescent="0.25">
      <c r="A58" s="2"/>
      <c r="B58" s="2"/>
      <c r="C58" s="2"/>
      <c r="D58" s="2"/>
      <c r="E58" s="55"/>
      <c r="F58" s="55"/>
      <c r="G58" s="55"/>
      <c r="H58" s="2"/>
      <c r="I58" s="2"/>
      <c r="J58" s="2"/>
      <c r="K58" s="2"/>
      <c r="L58" s="2"/>
      <c r="M58" s="2"/>
      <c r="N58" s="1"/>
      <c r="O58" s="1"/>
      <c r="P58" s="1"/>
      <c r="Q58" s="1"/>
    </row>
    <row r="59" spans="1:17" ht="15.75" x14ac:dyDescent="0.25">
      <c r="A59" s="2"/>
      <c r="B59" s="2"/>
      <c r="C59" s="2"/>
      <c r="D59" s="2"/>
      <c r="E59" s="55"/>
      <c r="F59" s="55"/>
      <c r="G59" s="55"/>
      <c r="H59" s="2"/>
      <c r="I59" s="2"/>
      <c r="J59" s="2"/>
      <c r="K59" s="2"/>
      <c r="L59" s="2"/>
      <c r="M59" s="2"/>
      <c r="N59" s="1"/>
      <c r="O59" s="1"/>
      <c r="P59" s="1"/>
      <c r="Q59" s="1"/>
    </row>
    <row r="60" spans="1:17" ht="15.75" x14ac:dyDescent="0.25">
      <c r="A60" s="2"/>
      <c r="B60" s="2"/>
      <c r="C60" s="2"/>
      <c r="D60" s="2"/>
      <c r="E60" s="55"/>
      <c r="F60" s="55"/>
      <c r="G60" s="55"/>
      <c r="H60" s="2"/>
      <c r="I60" s="2"/>
      <c r="J60" s="2"/>
      <c r="K60" s="2"/>
      <c r="L60" s="2"/>
      <c r="M60" s="2"/>
      <c r="N60" s="1"/>
      <c r="O60" s="1"/>
      <c r="P60" s="1"/>
      <c r="Q60" s="1"/>
    </row>
    <row r="61" spans="1:17" ht="15.75" x14ac:dyDescent="0.25">
      <c r="A61" s="2"/>
      <c r="B61" s="2"/>
      <c r="C61" s="2"/>
      <c r="D61" s="2"/>
      <c r="E61" s="55"/>
      <c r="F61" s="55"/>
      <c r="G61" s="55"/>
      <c r="H61" s="2"/>
      <c r="I61" s="2"/>
      <c r="J61" s="2"/>
      <c r="K61" s="2"/>
      <c r="L61" s="2"/>
      <c r="M61" s="2"/>
      <c r="N61" s="1"/>
      <c r="O61" s="1"/>
      <c r="P61" s="1"/>
      <c r="Q61" s="1"/>
    </row>
    <row r="62" spans="1:17" ht="15.75" x14ac:dyDescent="0.25">
      <c r="A62" s="2"/>
      <c r="B62" s="2"/>
      <c r="C62" s="2"/>
      <c r="D62" s="2"/>
      <c r="E62" s="55"/>
      <c r="F62" s="55"/>
      <c r="G62" s="55"/>
      <c r="H62" s="2"/>
      <c r="I62" s="2"/>
      <c r="J62" s="2"/>
      <c r="K62" s="2"/>
      <c r="L62" s="2"/>
      <c r="M62" s="2"/>
      <c r="N62" s="1"/>
      <c r="O62" s="1"/>
      <c r="P62" s="1"/>
      <c r="Q62" s="1"/>
    </row>
    <row r="63" spans="1:17" ht="15.75" x14ac:dyDescent="0.25">
      <c r="A63" s="2"/>
      <c r="B63" s="2"/>
      <c r="C63" s="2"/>
      <c r="D63" s="2"/>
      <c r="E63" s="55"/>
      <c r="F63" s="55"/>
      <c r="G63" s="55"/>
      <c r="H63" s="2"/>
      <c r="I63" s="2"/>
      <c r="J63" s="2"/>
      <c r="K63" s="2"/>
      <c r="L63" s="2"/>
      <c r="M63" s="2"/>
      <c r="N63" s="1"/>
      <c r="O63" s="1"/>
      <c r="P63" s="1"/>
      <c r="Q63" s="1"/>
    </row>
    <row r="64" spans="1:17" ht="15.75" x14ac:dyDescent="0.25">
      <c r="A64" s="2"/>
      <c r="B64" s="2"/>
      <c r="C64" s="2"/>
      <c r="D64" s="2"/>
      <c r="E64" s="55"/>
      <c r="F64" s="55"/>
      <c r="G64" s="55"/>
      <c r="H64" s="2"/>
      <c r="I64" s="2"/>
      <c r="J64" s="2"/>
      <c r="K64" s="2"/>
      <c r="L64" s="2"/>
      <c r="M64" s="2"/>
      <c r="N64" s="1"/>
      <c r="O64" s="1"/>
      <c r="P64" s="1"/>
      <c r="Q64" s="1"/>
    </row>
    <row r="65" spans="1:17" ht="15.75" x14ac:dyDescent="0.25">
      <c r="A65" s="2"/>
      <c r="B65" s="2"/>
      <c r="C65" s="2"/>
      <c r="D65" s="2"/>
      <c r="E65" s="55"/>
      <c r="F65" s="55"/>
      <c r="G65" s="55"/>
      <c r="H65" s="2"/>
      <c r="I65" s="2"/>
      <c r="J65" s="2"/>
      <c r="K65" s="2"/>
      <c r="L65" s="2"/>
      <c r="M65" s="2"/>
      <c r="N65" s="1"/>
      <c r="O65" s="1"/>
      <c r="P65" s="1"/>
      <c r="Q65" s="1"/>
    </row>
    <row r="66" spans="1:17" ht="15.75" x14ac:dyDescent="0.25">
      <c r="A66" s="2"/>
      <c r="B66" s="2"/>
      <c r="C66" s="2"/>
      <c r="D66" s="2"/>
      <c r="E66" s="55"/>
      <c r="F66" s="55"/>
      <c r="G66" s="55"/>
      <c r="H66" s="2"/>
      <c r="I66" s="2"/>
      <c r="J66" s="2"/>
      <c r="K66" s="2"/>
      <c r="L66" s="2"/>
      <c r="M66" s="2"/>
      <c r="N66" s="1"/>
      <c r="O66" s="1"/>
      <c r="P66" s="1"/>
      <c r="Q66" s="1"/>
    </row>
    <row r="67" spans="1:17" ht="15.75" x14ac:dyDescent="0.25">
      <c r="A67" s="2"/>
      <c r="B67" s="2"/>
      <c r="C67" s="2"/>
      <c r="D67" s="2"/>
      <c r="E67" s="55"/>
      <c r="F67" s="55"/>
      <c r="G67" s="55"/>
      <c r="H67" s="2"/>
      <c r="I67" s="2"/>
      <c r="J67" s="2"/>
      <c r="K67" s="2"/>
      <c r="L67" s="2"/>
      <c r="M67" s="2"/>
      <c r="N67" s="1"/>
      <c r="O67" s="1"/>
      <c r="P67" s="1"/>
      <c r="Q67" s="1"/>
    </row>
    <row r="68" spans="1:17" ht="15.75" x14ac:dyDescent="0.25">
      <c r="A68" s="2"/>
      <c r="B68" s="2"/>
      <c r="C68" s="2"/>
      <c r="D68" s="2"/>
      <c r="E68" s="55"/>
      <c r="F68" s="55"/>
      <c r="G68" s="55"/>
      <c r="H68" s="2"/>
      <c r="I68" s="2"/>
      <c r="J68" s="2"/>
      <c r="K68" s="2"/>
      <c r="L68" s="2"/>
      <c r="M68" s="2"/>
      <c r="N68" s="1"/>
      <c r="O68" s="1"/>
      <c r="P68" s="1"/>
      <c r="Q68" s="1"/>
    </row>
    <row r="69" spans="1:17" ht="15.75" x14ac:dyDescent="0.25">
      <c r="A69" s="2"/>
      <c r="B69" s="2"/>
      <c r="C69" s="2"/>
      <c r="D69" s="2"/>
      <c r="E69" s="55"/>
      <c r="F69" s="55"/>
      <c r="G69" s="55"/>
      <c r="H69" s="2"/>
      <c r="I69" s="2"/>
      <c r="J69" s="2"/>
      <c r="K69" s="2"/>
      <c r="L69" s="2"/>
      <c r="M69" s="2"/>
      <c r="N69" s="1"/>
      <c r="O69" s="1"/>
      <c r="P69" s="1"/>
      <c r="Q69" s="1"/>
    </row>
    <row r="70" spans="1:17" ht="15.75" x14ac:dyDescent="0.25">
      <c r="A70" s="2"/>
      <c r="B70" s="2"/>
      <c r="C70" s="2"/>
      <c r="D70" s="2"/>
      <c r="E70" s="55"/>
      <c r="F70" s="55"/>
      <c r="G70" s="55"/>
      <c r="H70" s="2"/>
      <c r="I70" s="2"/>
      <c r="J70" s="2"/>
      <c r="K70" s="2"/>
      <c r="L70" s="2"/>
      <c r="M70" s="2"/>
      <c r="N70" s="1"/>
      <c r="O70" s="1"/>
      <c r="P70" s="1"/>
      <c r="Q70" s="1"/>
    </row>
    <row r="71" spans="1:17" ht="15.75" x14ac:dyDescent="0.25">
      <c r="A71" s="1"/>
      <c r="B71" s="1"/>
      <c r="C71" s="1"/>
      <c r="D71" s="1"/>
      <c r="E71" s="57"/>
      <c r="F71" s="57"/>
      <c r="G71" s="57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x14ac:dyDescent="0.25">
      <c r="A72" s="1"/>
      <c r="B72" s="1"/>
      <c r="C72" s="1"/>
      <c r="D72" s="1"/>
      <c r="E72" s="57"/>
      <c r="F72" s="57"/>
      <c r="G72" s="57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x14ac:dyDescent="0.25">
      <c r="A73" s="1"/>
      <c r="B73" s="1"/>
      <c r="C73" s="1"/>
      <c r="D73" s="1"/>
      <c r="E73" s="57"/>
      <c r="F73" s="57"/>
      <c r="G73" s="57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1"/>
      <c r="B74" s="1"/>
      <c r="C74" s="1"/>
      <c r="D74" s="1"/>
      <c r="E74" s="57"/>
      <c r="F74" s="57"/>
      <c r="G74" s="57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x14ac:dyDescent="0.25">
      <c r="A75" s="1"/>
      <c r="B75" s="1"/>
      <c r="C75" s="1"/>
      <c r="D75" s="1"/>
      <c r="E75" s="57"/>
      <c r="F75" s="57"/>
      <c r="G75" s="57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x14ac:dyDescent="0.25">
      <c r="A76" s="1"/>
      <c r="B76" s="1"/>
      <c r="C76" s="1"/>
      <c r="D76" s="1"/>
      <c r="E76" s="57"/>
      <c r="F76" s="57"/>
      <c r="G76" s="57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x14ac:dyDescent="0.25">
      <c r="A77" s="1"/>
      <c r="B77" s="1"/>
      <c r="C77" s="1"/>
      <c r="D77" s="1"/>
      <c r="E77" s="57"/>
      <c r="F77" s="57"/>
      <c r="G77" s="57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x14ac:dyDescent="0.25">
      <c r="A78" s="1"/>
      <c r="B78" s="1"/>
      <c r="C78" s="1"/>
      <c r="D78" s="1"/>
      <c r="E78" s="57"/>
      <c r="F78" s="57"/>
      <c r="G78" s="57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x14ac:dyDescent="0.25">
      <c r="A79" s="1"/>
      <c r="B79" s="1"/>
      <c r="C79" s="1"/>
      <c r="D79" s="1"/>
      <c r="E79" s="57"/>
      <c r="F79" s="57"/>
      <c r="G79" s="57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x14ac:dyDescent="0.25">
      <c r="A80" s="1"/>
      <c r="B80" s="1"/>
      <c r="C80" s="1"/>
      <c r="D80" s="1"/>
      <c r="E80" s="57"/>
      <c r="F80" s="57"/>
      <c r="G80" s="57"/>
      <c r="H80" s="1"/>
      <c r="I80" s="1"/>
      <c r="J80" s="1"/>
      <c r="K80" s="1"/>
      <c r="L80" s="1"/>
      <c r="M80" s="1"/>
      <c r="N80" s="1"/>
      <c r="O80" s="1"/>
      <c r="P80" s="1"/>
      <c r="Q80" s="1"/>
    </row>
  </sheetData>
  <autoFilter ref="B5:M29" xr:uid="{CED8CB6C-BA01-4E41-BF8C-3C1C5C1D5D85}"/>
  <mergeCells count="2">
    <mergeCell ref="B3:M3"/>
    <mergeCell ref="B29:J29"/>
  </mergeCells>
  <hyperlinks>
    <hyperlink ref="D16" r:id="rId1" display="https://enstru.kz/code_new.jsp?&amp;t=%D0%92%D0%B5%D1%88%D0%B0%D0%BB%D0%BA%D0%B0%20%D0%BC%D0%B5%D1%82%D0%B0%D0%BB%D0%BB%D0%B8%D1%87%D0%B5%D1%81%D0%BA%D0%B0%D1%8F%20%D0%BD%D0%B0%D0%BF%D0%BE%D0%BB%D1%8C%D0%BD%D0%B0%D1%8F&amp;s=common&amp;p=10&amp;n=0&amp;S=310911%2E000&amp;N=%D0%92%D0%B5%D1%88%D0%B0%D0%BB%D0%BA%D0%B0&amp;fc=1&amp;fg=1&amp;new=310911.000.000024" xr:uid="{3767F921-1EAA-4078-A53D-A1289A82E62A}"/>
    <hyperlink ref="D14" r:id="rId2" display="https://enstru.kz/code_new.jsp?&amp;t=%D0%9F%D0%B5%D1%87%D1%8C%20%D0%BC%D0%B8%D0%BA%D1%80%D0%BE%D0%B2%D0%BE%D0%BB%D0%BD%D0%BE%D0%B2%D0%B0%D1%8F%20%D1%81%D1%82%D0%B0%D0%BB%D1%8C%D0%BD%D0%B0%D1%8F%20%D0%B8%D0%B7%20%D0%BA%D0%B5%D1%80%D0%B0%D0%BC%D0%B8%D1%87%D0%B5%D1%81%D0%BA%D0%BE%D0%B9%20%D1%8D%D0%BC%D0%B0%D0%BB%D0%B8%20%D0%B1%D0%B5%D0%B7%20%D0%B3%D1%80%D0%B8%D0%BB%D1%8F&amp;s=common&amp;p=10&amp;n=0&amp;S=275127%2E000&amp;N=%D0%9F%D0%B5%D1%87%D1%8C%20%D0%BC%D0%B8%D0%BA%D1%80%D0%BE%D0%B2%D0%BE%D0%BB%D0%BD%D0%BE%D0%B2%D0%B0%D1%8F&amp;fc=1&amp;fg=1&amp;new=275127.000.000001" xr:uid="{7C674CA7-1185-468B-B634-98BE6A4922B7}"/>
  </hyperlinks>
  <pageMargins left="0.23622047244094491" right="0.23622047244094491" top="0.74803149606299213" bottom="0.74803149606299213" header="0.31496062992125984" footer="0.31496062992125984"/>
  <pageSetup paperSize="9" scale="54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2.5703125" customWidth="1"/>
    <col min="2" max="2" width="5.5703125" customWidth="1"/>
    <col min="3" max="3" width="27.7109375" style="24" customWidth="1"/>
    <col min="4" max="4" width="22.5703125" style="20" customWidth="1"/>
    <col min="5" max="5" width="20.7109375" style="20" customWidth="1"/>
    <col min="6" max="6" width="32.85546875" style="20" customWidth="1"/>
    <col min="7" max="7" width="48.85546875" style="20" customWidth="1"/>
    <col min="8" max="8" width="12.85546875" style="20" customWidth="1"/>
    <col min="10" max="10" width="14.7109375" customWidth="1"/>
    <col min="11" max="11" width="21.140625" customWidth="1"/>
    <col min="12" max="12" width="24.5703125" customWidth="1"/>
    <col min="13" max="13" width="17.85546875" customWidth="1"/>
  </cols>
  <sheetData>
    <row r="1" spans="1:13" ht="15.75" x14ac:dyDescent="0.25">
      <c r="A1" s="2"/>
      <c r="B1" s="2"/>
      <c r="C1" s="22"/>
      <c r="D1" s="18"/>
      <c r="E1" s="18"/>
      <c r="F1" s="18"/>
      <c r="G1" s="18"/>
      <c r="H1" s="18"/>
      <c r="I1" s="2"/>
      <c r="J1" s="2"/>
      <c r="K1" s="2" t="s">
        <v>163</v>
      </c>
      <c r="M1" s="2"/>
    </row>
    <row r="2" spans="1:13" ht="15.75" x14ac:dyDescent="0.25">
      <c r="A2" s="2"/>
      <c r="B2" s="2"/>
      <c r="C2" s="22"/>
      <c r="D2" s="18"/>
      <c r="E2" s="18"/>
      <c r="F2" s="18"/>
      <c r="G2" s="18"/>
      <c r="H2" s="18"/>
      <c r="I2" s="2"/>
      <c r="J2" s="2"/>
      <c r="K2" s="2"/>
      <c r="M2" s="2"/>
    </row>
    <row r="3" spans="1:13" ht="15.75" x14ac:dyDescent="0.25">
      <c r="A3" s="2"/>
      <c r="B3" s="59" t="s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 x14ac:dyDescent="0.25">
      <c r="A4" s="2"/>
      <c r="B4" s="2"/>
      <c r="C4" s="22"/>
      <c r="D4" s="18"/>
      <c r="E4" s="18"/>
      <c r="F4" s="18"/>
      <c r="G4" s="18"/>
      <c r="H4" s="18"/>
      <c r="I4" s="2"/>
      <c r="J4" s="2"/>
      <c r="K4" s="2"/>
      <c r="L4" s="2"/>
      <c r="M4" s="2"/>
    </row>
    <row r="5" spans="1:13" ht="63" x14ac:dyDescent="0.25">
      <c r="A5" s="2"/>
      <c r="B5" s="4" t="s">
        <v>2</v>
      </c>
      <c r="C5" s="23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</row>
    <row r="6" spans="1:13" ht="47.25" x14ac:dyDescent="0.25">
      <c r="A6" s="2"/>
      <c r="B6" s="17">
        <v>1</v>
      </c>
      <c r="C6" s="21" t="s">
        <v>29</v>
      </c>
      <c r="D6" s="16" t="s">
        <v>40</v>
      </c>
      <c r="E6" s="8" t="s">
        <v>71</v>
      </c>
      <c r="F6" s="21" t="s">
        <v>72</v>
      </c>
      <c r="G6" s="21" t="s">
        <v>72</v>
      </c>
      <c r="H6" s="8" t="s">
        <v>77</v>
      </c>
      <c r="I6" s="5">
        <v>20</v>
      </c>
      <c r="J6" s="10">
        <v>2550</v>
      </c>
      <c r="K6" s="10">
        <f>I6*J6</f>
        <v>51000</v>
      </c>
      <c r="L6" s="3" t="s">
        <v>30</v>
      </c>
      <c r="M6" s="3"/>
    </row>
    <row r="7" spans="1:13" ht="47.25" x14ac:dyDescent="0.25">
      <c r="A7" s="2"/>
      <c r="B7" s="17">
        <v>2</v>
      </c>
      <c r="C7" s="21" t="s">
        <v>29</v>
      </c>
      <c r="D7" s="16" t="s">
        <v>43</v>
      </c>
      <c r="E7" s="8" t="s">
        <v>71</v>
      </c>
      <c r="F7" s="21" t="s">
        <v>73</v>
      </c>
      <c r="G7" s="21" t="s">
        <v>73</v>
      </c>
      <c r="H7" s="8" t="s">
        <v>77</v>
      </c>
      <c r="I7" s="5">
        <v>13</v>
      </c>
      <c r="J7" s="10">
        <v>1420</v>
      </c>
      <c r="K7" s="10">
        <f t="shared" ref="K7:K18" si="0">I7*J7</f>
        <v>18460</v>
      </c>
      <c r="L7" s="3" t="s">
        <v>30</v>
      </c>
      <c r="M7" s="3"/>
    </row>
    <row r="8" spans="1:13" ht="47.25" x14ac:dyDescent="0.25">
      <c r="A8" s="2"/>
      <c r="B8" s="17">
        <v>3</v>
      </c>
      <c r="C8" s="21" t="s">
        <v>29</v>
      </c>
      <c r="D8" s="16" t="s">
        <v>45</v>
      </c>
      <c r="E8" s="8" t="s">
        <v>74</v>
      </c>
      <c r="F8" s="21" t="s">
        <v>75</v>
      </c>
      <c r="G8" s="21" t="s">
        <v>76</v>
      </c>
      <c r="H8" s="8" t="s">
        <v>31</v>
      </c>
      <c r="I8" s="5">
        <v>2</v>
      </c>
      <c r="J8" s="10">
        <v>4350</v>
      </c>
      <c r="K8" s="10">
        <f t="shared" si="0"/>
        <v>8700</v>
      </c>
      <c r="L8" s="3" t="s">
        <v>30</v>
      </c>
      <c r="M8" s="3"/>
    </row>
    <row r="9" spans="1:13" ht="47.25" x14ac:dyDescent="0.25">
      <c r="A9" s="2"/>
      <c r="B9" s="17">
        <v>4</v>
      </c>
      <c r="C9" s="21" t="s">
        <v>29</v>
      </c>
      <c r="D9" s="16" t="s">
        <v>45</v>
      </c>
      <c r="E9" s="8" t="s">
        <v>74</v>
      </c>
      <c r="F9" s="21" t="s">
        <v>75</v>
      </c>
      <c r="G9" s="21" t="s">
        <v>78</v>
      </c>
      <c r="H9" s="5" t="s">
        <v>31</v>
      </c>
      <c r="I9" s="5">
        <v>1</v>
      </c>
      <c r="J9" s="10">
        <v>7200</v>
      </c>
      <c r="K9" s="10">
        <f t="shared" si="0"/>
        <v>7200</v>
      </c>
      <c r="L9" s="3" t="s">
        <v>30</v>
      </c>
      <c r="M9" s="3"/>
    </row>
    <row r="10" spans="1:13" ht="47.25" x14ac:dyDescent="0.25">
      <c r="A10" s="2"/>
      <c r="B10" s="17">
        <v>5</v>
      </c>
      <c r="C10" s="21" t="s">
        <v>29</v>
      </c>
      <c r="D10" s="16" t="s">
        <v>50</v>
      </c>
      <c r="E10" s="8" t="s">
        <v>79</v>
      </c>
      <c r="F10" s="21" t="s">
        <v>91</v>
      </c>
      <c r="G10" s="21" t="s">
        <v>90</v>
      </c>
      <c r="H10" s="5" t="s">
        <v>31</v>
      </c>
      <c r="I10" s="5">
        <v>3</v>
      </c>
      <c r="J10" s="10">
        <v>13500</v>
      </c>
      <c r="K10" s="10">
        <f t="shared" si="0"/>
        <v>40500</v>
      </c>
      <c r="L10" s="3" t="s">
        <v>30</v>
      </c>
      <c r="M10" s="3"/>
    </row>
    <row r="11" spans="1:13" ht="47.25" x14ac:dyDescent="0.25">
      <c r="A11" s="2"/>
      <c r="B11" s="17">
        <v>6</v>
      </c>
      <c r="C11" s="21" t="s">
        <v>29</v>
      </c>
      <c r="D11" s="16" t="s">
        <v>52</v>
      </c>
      <c r="E11" s="8" t="s">
        <v>80</v>
      </c>
      <c r="F11" s="21" t="s">
        <v>81</v>
      </c>
      <c r="G11" s="6" t="s">
        <v>55</v>
      </c>
      <c r="H11" s="5" t="s">
        <v>31</v>
      </c>
      <c r="I11" s="5">
        <v>13</v>
      </c>
      <c r="J11" s="10">
        <v>2428</v>
      </c>
      <c r="K11" s="10">
        <f t="shared" si="0"/>
        <v>31564</v>
      </c>
      <c r="L11" s="3" t="s">
        <v>30</v>
      </c>
      <c r="M11" s="3"/>
    </row>
    <row r="12" spans="1:13" ht="63" x14ac:dyDescent="0.25">
      <c r="A12" s="2"/>
      <c r="B12" s="17">
        <v>7</v>
      </c>
      <c r="C12" s="21" t="s">
        <v>29</v>
      </c>
      <c r="D12" s="16" t="s">
        <v>56</v>
      </c>
      <c r="E12" s="8" t="s">
        <v>80</v>
      </c>
      <c r="F12" s="21" t="s">
        <v>82</v>
      </c>
      <c r="G12" s="6" t="s">
        <v>58</v>
      </c>
      <c r="H12" s="5" t="s">
        <v>31</v>
      </c>
      <c r="I12" s="5">
        <v>9</v>
      </c>
      <c r="J12" s="10">
        <v>3290</v>
      </c>
      <c r="K12" s="10">
        <f t="shared" si="0"/>
        <v>29610</v>
      </c>
      <c r="L12" s="3" t="s">
        <v>30</v>
      </c>
      <c r="M12" s="3"/>
    </row>
    <row r="13" spans="1:13" ht="47.25" x14ac:dyDescent="0.25">
      <c r="A13" s="2"/>
      <c r="B13" s="17">
        <v>8</v>
      </c>
      <c r="C13" s="21" t="s">
        <v>29</v>
      </c>
      <c r="D13" s="16" t="s">
        <v>59</v>
      </c>
      <c r="E13" s="8" t="s">
        <v>80</v>
      </c>
      <c r="F13" s="21" t="s">
        <v>83</v>
      </c>
      <c r="G13" s="6" t="s">
        <v>61</v>
      </c>
      <c r="H13" s="5" t="s">
        <v>31</v>
      </c>
      <c r="I13" s="5">
        <v>3</v>
      </c>
      <c r="J13" s="10">
        <v>37164</v>
      </c>
      <c r="K13" s="10">
        <f t="shared" si="0"/>
        <v>111492</v>
      </c>
      <c r="L13" s="3" t="s">
        <v>30</v>
      </c>
      <c r="M13" s="3"/>
    </row>
    <row r="14" spans="1:13" ht="47.25" x14ac:dyDescent="0.25">
      <c r="A14" s="2"/>
      <c r="B14" s="17">
        <v>9</v>
      </c>
      <c r="C14" s="21" t="s">
        <v>29</v>
      </c>
      <c r="D14" s="16" t="s">
        <v>62</v>
      </c>
      <c r="E14" s="8" t="s">
        <v>84</v>
      </c>
      <c r="F14" s="21" t="s">
        <v>85</v>
      </c>
      <c r="G14" s="21" t="s">
        <v>85</v>
      </c>
      <c r="H14" s="5" t="s">
        <v>31</v>
      </c>
      <c r="I14" s="5">
        <v>1</v>
      </c>
      <c r="J14" s="10">
        <v>49628</v>
      </c>
      <c r="K14" s="10">
        <f t="shared" si="0"/>
        <v>49628</v>
      </c>
      <c r="L14" s="3" t="s">
        <v>30</v>
      </c>
      <c r="M14" s="3"/>
    </row>
    <row r="15" spans="1:13" ht="47.25" x14ac:dyDescent="0.25">
      <c r="A15" s="2"/>
      <c r="B15" s="17">
        <v>10</v>
      </c>
      <c r="C15" s="21" t="s">
        <v>29</v>
      </c>
      <c r="D15" s="16" t="s">
        <v>65</v>
      </c>
      <c r="E15" s="8" t="s">
        <v>38</v>
      </c>
      <c r="F15" s="21" t="s">
        <v>86</v>
      </c>
      <c r="G15" s="21" t="s">
        <v>86</v>
      </c>
      <c r="H15" s="5" t="s">
        <v>77</v>
      </c>
      <c r="I15" s="5">
        <v>1</v>
      </c>
      <c r="J15" s="10">
        <v>5550</v>
      </c>
      <c r="K15" s="10">
        <f t="shared" si="0"/>
        <v>5550</v>
      </c>
      <c r="L15" s="3" t="s">
        <v>30</v>
      </c>
      <c r="M15" s="3"/>
    </row>
    <row r="16" spans="1:13" ht="47.25" x14ac:dyDescent="0.25">
      <c r="A16" s="2"/>
      <c r="B16" s="17">
        <v>11</v>
      </c>
      <c r="C16" s="21" t="s">
        <v>29</v>
      </c>
      <c r="D16" s="19" t="s">
        <v>34</v>
      </c>
      <c r="E16" s="8" t="s">
        <v>38</v>
      </c>
      <c r="F16" s="21" t="s">
        <v>39</v>
      </c>
      <c r="G16" s="21" t="s">
        <v>39</v>
      </c>
      <c r="H16" s="5" t="s">
        <v>31</v>
      </c>
      <c r="I16" s="5">
        <v>2</v>
      </c>
      <c r="J16" s="10">
        <v>16934</v>
      </c>
      <c r="K16" s="10">
        <f t="shared" si="0"/>
        <v>33868</v>
      </c>
      <c r="L16" s="3" t="s">
        <v>30</v>
      </c>
      <c r="M16" s="3"/>
    </row>
    <row r="17" spans="1:13" ht="47.25" x14ac:dyDescent="0.25">
      <c r="A17" s="2"/>
      <c r="B17" s="17">
        <v>12</v>
      </c>
      <c r="C17" s="21" t="s">
        <v>29</v>
      </c>
      <c r="D17" s="16" t="s">
        <v>67</v>
      </c>
      <c r="E17" s="8" t="s">
        <v>38</v>
      </c>
      <c r="F17" s="21" t="s">
        <v>87</v>
      </c>
      <c r="G17" s="21" t="s">
        <v>87</v>
      </c>
      <c r="H17" s="5" t="s">
        <v>31</v>
      </c>
      <c r="I17" s="5">
        <v>1</v>
      </c>
      <c r="J17" s="10">
        <v>21661</v>
      </c>
      <c r="K17" s="10">
        <v>21661</v>
      </c>
      <c r="L17" s="3" t="s">
        <v>30</v>
      </c>
      <c r="M17" s="3"/>
    </row>
    <row r="18" spans="1:13" ht="47.25" x14ac:dyDescent="0.25">
      <c r="A18" s="2"/>
      <c r="B18" s="17">
        <v>13</v>
      </c>
      <c r="C18" s="21" t="s">
        <v>29</v>
      </c>
      <c r="D18" s="16" t="s">
        <v>32</v>
      </c>
      <c r="E18" s="8" t="s">
        <v>33</v>
      </c>
      <c r="F18" s="21" t="s">
        <v>88</v>
      </c>
      <c r="G18" s="21" t="s">
        <v>88</v>
      </c>
      <c r="H18" s="5" t="s">
        <v>31</v>
      </c>
      <c r="I18" s="5">
        <v>6</v>
      </c>
      <c r="J18" s="10">
        <v>5985</v>
      </c>
      <c r="K18" s="10">
        <f t="shared" si="0"/>
        <v>35910</v>
      </c>
      <c r="L18" s="3" t="s">
        <v>30</v>
      </c>
      <c r="M18" s="3"/>
    </row>
    <row r="19" spans="1:13" s="12" customFormat="1" ht="47.25" x14ac:dyDescent="0.25">
      <c r="A19" s="9"/>
      <c r="B19" s="19">
        <v>14</v>
      </c>
      <c r="C19" s="26" t="s">
        <v>29</v>
      </c>
      <c r="D19" s="16" t="s">
        <v>92</v>
      </c>
      <c r="E19" s="27" t="s">
        <v>96</v>
      </c>
      <c r="F19" s="26" t="s">
        <v>97</v>
      </c>
      <c r="G19" s="28" t="s">
        <v>98</v>
      </c>
      <c r="H19" s="5" t="s">
        <v>31</v>
      </c>
      <c r="I19" s="29">
        <v>1</v>
      </c>
      <c r="J19" s="10">
        <v>158000</v>
      </c>
      <c r="K19" s="10">
        <v>158000</v>
      </c>
      <c r="L19" s="5" t="s">
        <v>30</v>
      </c>
      <c r="M19" s="5"/>
    </row>
    <row r="20" spans="1:13" s="38" customFormat="1" ht="47.25" x14ac:dyDescent="0.25">
      <c r="A20" s="30"/>
      <c r="B20" s="42">
        <v>15</v>
      </c>
      <c r="C20" s="32" t="s">
        <v>29</v>
      </c>
      <c r="D20" s="43" t="s">
        <v>107</v>
      </c>
      <c r="E20" s="41" t="s">
        <v>99</v>
      </c>
      <c r="F20" s="39" t="s">
        <v>109</v>
      </c>
      <c r="G20" s="44" t="s">
        <v>112</v>
      </c>
      <c r="H20" s="35" t="s">
        <v>31</v>
      </c>
      <c r="I20" s="35">
        <v>60</v>
      </c>
      <c r="J20" s="36">
        <v>2720</v>
      </c>
      <c r="K20" s="36">
        <f>I20*J20</f>
        <v>163200</v>
      </c>
      <c r="L20" s="35" t="s">
        <v>30</v>
      </c>
      <c r="M20" s="35"/>
    </row>
    <row r="21" spans="1:13" s="38" customFormat="1" ht="47.25" x14ac:dyDescent="0.25">
      <c r="A21" s="30"/>
      <c r="B21" s="42">
        <v>16</v>
      </c>
      <c r="C21" s="32" t="s">
        <v>29</v>
      </c>
      <c r="D21" s="43" t="s">
        <v>108</v>
      </c>
      <c r="E21" s="41" t="s">
        <v>110</v>
      </c>
      <c r="F21" s="39" t="s">
        <v>111</v>
      </c>
      <c r="G21" s="44" t="s">
        <v>113</v>
      </c>
      <c r="H21" s="35" t="s">
        <v>31</v>
      </c>
      <c r="I21" s="35">
        <v>55</v>
      </c>
      <c r="J21" s="36">
        <v>5380</v>
      </c>
      <c r="K21" s="36">
        <f>I21*J21</f>
        <v>295900</v>
      </c>
      <c r="L21" s="35" t="s">
        <v>30</v>
      </c>
      <c r="M21" s="35"/>
    </row>
    <row r="22" spans="1:13" s="38" customFormat="1" ht="141.75" x14ac:dyDescent="0.25">
      <c r="A22" s="30"/>
      <c r="B22" s="41">
        <v>17</v>
      </c>
      <c r="C22" s="39" t="s">
        <v>153</v>
      </c>
      <c r="D22" s="41" t="s">
        <v>114</v>
      </c>
      <c r="E22" s="41" t="s">
        <v>125</v>
      </c>
      <c r="F22" s="39" t="s">
        <v>123</v>
      </c>
      <c r="G22" s="39" t="s">
        <v>124</v>
      </c>
      <c r="H22" s="35" t="s">
        <v>31</v>
      </c>
      <c r="I22" s="41">
        <v>3</v>
      </c>
      <c r="J22" s="45">
        <f>K22/I22</f>
        <v>115000</v>
      </c>
      <c r="K22" s="46">
        <v>345000</v>
      </c>
      <c r="L22" s="41" t="s">
        <v>30</v>
      </c>
      <c r="M22" s="35"/>
    </row>
    <row r="23" spans="1:13" s="38" customFormat="1" ht="126" x14ac:dyDescent="0.25">
      <c r="A23" s="30"/>
      <c r="B23" s="41">
        <v>18</v>
      </c>
      <c r="C23" s="39" t="s">
        <v>153</v>
      </c>
      <c r="D23" s="41" t="s">
        <v>118</v>
      </c>
      <c r="E23" s="41" t="s">
        <v>126</v>
      </c>
      <c r="F23" s="39" t="s">
        <v>127</v>
      </c>
      <c r="G23" s="39" t="s">
        <v>128</v>
      </c>
      <c r="H23" s="35" t="s">
        <v>31</v>
      </c>
      <c r="I23" s="41">
        <v>1</v>
      </c>
      <c r="J23" s="45">
        <f t="shared" ref="J23:J24" si="1">K23/I23</f>
        <v>345000</v>
      </c>
      <c r="K23" s="46">
        <v>345000</v>
      </c>
      <c r="L23" s="41" t="s">
        <v>30</v>
      </c>
      <c r="M23" s="35"/>
    </row>
    <row r="24" spans="1:13" s="38" customFormat="1" ht="126" x14ac:dyDescent="0.25">
      <c r="A24" s="30"/>
      <c r="B24" s="41">
        <v>19</v>
      </c>
      <c r="C24" s="39" t="s">
        <v>153</v>
      </c>
      <c r="D24" s="41" t="s">
        <v>118</v>
      </c>
      <c r="E24" s="41" t="s">
        <v>126</v>
      </c>
      <c r="F24" s="39" t="s">
        <v>127</v>
      </c>
      <c r="G24" s="39" t="s">
        <v>129</v>
      </c>
      <c r="H24" s="35" t="s">
        <v>31</v>
      </c>
      <c r="I24" s="41">
        <v>1</v>
      </c>
      <c r="J24" s="45">
        <f t="shared" si="1"/>
        <v>345000</v>
      </c>
      <c r="K24" s="46">
        <v>345000</v>
      </c>
      <c r="L24" s="41" t="s">
        <v>30</v>
      </c>
      <c r="M24" s="35"/>
    </row>
    <row r="25" spans="1:13" s="12" customFormat="1" ht="47.25" x14ac:dyDescent="0.25">
      <c r="A25" s="9"/>
      <c r="B25" s="48">
        <v>20</v>
      </c>
      <c r="C25" s="49" t="s">
        <v>143</v>
      </c>
      <c r="D25" s="49" t="s">
        <v>131</v>
      </c>
      <c r="E25" s="19" t="s">
        <v>147</v>
      </c>
      <c r="F25" s="19" t="s">
        <v>148</v>
      </c>
      <c r="G25" s="19" t="s">
        <v>149</v>
      </c>
      <c r="H25" s="19" t="s">
        <v>31</v>
      </c>
      <c r="I25" s="19">
        <v>5</v>
      </c>
      <c r="J25" s="50">
        <v>5420</v>
      </c>
      <c r="K25" s="51">
        <v>27100</v>
      </c>
      <c r="L25" s="19" t="s">
        <v>30</v>
      </c>
      <c r="M25" s="10"/>
    </row>
    <row r="26" spans="1:13" s="12" customFormat="1" ht="47.25" x14ac:dyDescent="0.25">
      <c r="A26" s="9"/>
      <c r="B26" s="48">
        <v>21</v>
      </c>
      <c r="C26" s="49" t="s">
        <v>143</v>
      </c>
      <c r="D26" s="49" t="s">
        <v>132</v>
      </c>
      <c r="E26" s="19" t="s">
        <v>145</v>
      </c>
      <c r="F26" s="19" t="s">
        <v>146</v>
      </c>
      <c r="G26" s="19" t="s">
        <v>150</v>
      </c>
      <c r="H26" s="19" t="s">
        <v>31</v>
      </c>
      <c r="I26" s="52">
        <v>3</v>
      </c>
      <c r="J26" s="50">
        <v>4459</v>
      </c>
      <c r="K26" s="51">
        <v>13377</v>
      </c>
      <c r="L26" s="19" t="s">
        <v>30</v>
      </c>
      <c r="M26" s="53"/>
    </row>
    <row r="27" spans="1:13" s="12" customFormat="1" ht="47.25" x14ac:dyDescent="0.25">
      <c r="A27" s="9"/>
      <c r="B27" s="48">
        <v>22</v>
      </c>
      <c r="C27" s="49" t="s">
        <v>143</v>
      </c>
      <c r="D27" s="49" t="s">
        <v>133</v>
      </c>
      <c r="E27" s="19" t="s">
        <v>138</v>
      </c>
      <c r="F27" s="19" t="s">
        <v>144</v>
      </c>
      <c r="G27" s="19" t="s">
        <v>151</v>
      </c>
      <c r="H27" s="19" t="s">
        <v>31</v>
      </c>
      <c r="I27" s="52">
        <v>3</v>
      </c>
      <c r="J27" s="50">
        <v>4995</v>
      </c>
      <c r="K27" s="51">
        <v>14985</v>
      </c>
      <c r="L27" s="19" t="s">
        <v>30</v>
      </c>
      <c r="M27" s="54"/>
    </row>
    <row r="28" spans="1:13" s="12" customFormat="1" ht="78.75" x14ac:dyDescent="0.25">
      <c r="A28" s="9"/>
      <c r="B28" s="48">
        <v>24</v>
      </c>
      <c r="C28" s="49" t="s">
        <v>153</v>
      </c>
      <c r="D28" s="16" t="s">
        <v>155</v>
      </c>
      <c r="E28" s="19" t="s">
        <v>159</v>
      </c>
      <c r="F28" s="19" t="s">
        <v>160</v>
      </c>
      <c r="G28" s="19" t="s">
        <v>161</v>
      </c>
      <c r="H28" s="52" t="s">
        <v>31</v>
      </c>
      <c r="I28" s="19">
        <v>1</v>
      </c>
      <c r="J28" s="50">
        <v>303571.43</v>
      </c>
      <c r="K28" s="50">
        <f>I28*J28</f>
        <v>303571.43</v>
      </c>
      <c r="L28" s="19" t="s">
        <v>30</v>
      </c>
      <c r="M28" s="54"/>
    </row>
    <row r="29" spans="1:13" ht="15.75" x14ac:dyDescent="0.25">
      <c r="A29" s="2"/>
      <c r="B29" s="60" t="s">
        <v>154</v>
      </c>
      <c r="C29" s="61"/>
      <c r="D29" s="61"/>
      <c r="E29" s="61"/>
      <c r="F29" s="61"/>
      <c r="G29" s="61"/>
      <c r="H29" s="61"/>
      <c r="I29" s="61"/>
      <c r="J29" s="62"/>
      <c r="K29" s="7">
        <f>SUM(K6:K28)</f>
        <v>2456276.4300000002</v>
      </c>
      <c r="L29" s="3"/>
      <c r="M29" s="3"/>
    </row>
    <row r="30" spans="1:13" ht="15.75" x14ac:dyDescent="0.25">
      <c r="A30" s="2"/>
      <c r="B30" s="2"/>
      <c r="C30" s="22"/>
      <c r="D30" s="18"/>
      <c r="E30" s="18"/>
      <c r="F30" s="18"/>
      <c r="G30" s="18"/>
      <c r="H30" s="18"/>
      <c r="I30" s="2"/>
      <c r="J30" s="2"/>
      <c r="K30" s="2"/>
      <c r="L30" s="2"/>
      <c r="M30" s="2"/>
    </row>
    <row r="31" spans="1:13" ht="15.75" x14ac:dyDescent="0.25">
      <c r="A31" s="2"/>
      <c r="B31" s="2"/>
      <c r="C31" s="22"/>
      <c r="D31" s="18"/>
      <c r="E31" s="18"/>
      <c r="F31" s="18"/>
      <c r="G31" s="18"/>
      <c r="H31" s="18"/>
      <c r="I31" s="2"/>
      <c r="J31" s="2"/>
      <c r="K31" s="2"/>
      <c r="L31" s="2"/>
      <c r="M31" s="2"/>
    </row>
    <row r="32" spans="1:13" ht="15.75" x14ac:dyDescent="0.25">
      <c r="A32" s="2"/>
      <c r="B32" s="2"/>
      <c r="C32" s="22"/>
      <c r="D32" s="18"/>
      <c r="E32" s="18"/>
      <c r="F32" s="18"/>
      <c r="G32" s="18"/>
      <c r="H32" s="18"/>
      <c r="I32" s="2"/>
      <c r="J32" s="2"/>
      <c r="K32" s="2"/>
      <c r="L32" s="2"/>
      <c r="M32" s="2"/>
    </row>
    <row r="33" spans="1:13" ht="15.75" x14ac:dyDescent="0.25">
      <c r="A33" s="2"/>
      <c r="B33" s="2"/>
      <c r="C33" s="22"/>
      <c r="D33" s="18"/>
      <c r="E33" s="18"/>
      <c r="F33" s="18"/>
      <c r="G33" s="18"/>
      <c r="H33" s="18"/>
      <c r="I33" s="2"/>
      <c r="J33" s="2"/>
      <c r="K33" s="2"/>
      <c r="L33" s="2"/>
      <c r="M33" s="2"/>
    </row>
    <row r="34" spans="1:13" ht="15.75" x14ac:dyDescent="0.25">
      <c r="A34" s="2"/>
      <c r="B34" s="2"/>
      <c r="C34" s="22"/>
      <c r="D34" s="18"/>
      <c r="E34" s="18"/>
      <c r="F34" s="18"/>
      <c r="G34" s="18"/>
      <c r="H34" s="18"/>
      <c r="I34" s="2"/>
      <c r="J34" s="2"/>
      <c r="K34" s="2"/>
      <c r="L34" s="2"/>
      <c r="M34" s="2"/>
    </row>
    <row r="35" spans="1:13" ht="15.75" x14ac:dyDescent="0.25">
      <c r="A35" s="2"/>
      <c r="B35" s="2"/>
      <c r="C35" s="22"/>
      <c r="D35" s="18"/>
      <c r="E35" s="18"/>
      <c r="F35" s="18"/>
      <c r="G35" s="18"/>
      <c r="H35" s="18"/>
      <c r="I35" s="2"/>
      <c r="J35" s="2"/>
      <c r="K35" s="2"/>
      <c r="L35" s="2"/>
      <c r="M35" s="2"/>
    </row>
    <row r="36" spans="1:13" ht="15.75" x14ac:dyDescent="0.25">
      <c r="A36" s="2"/>
      <c r="B36" s="2"/>
      <c r="C36" s="22"/>
      <c r="D36" s="18"/>
      <c r="E36" s="18"/>
      <c r="F36" s="18"/>
      <c r="G36" s="18"/>
      <c r="H36" s="18"/>
      <c r="I36" s="2"/>
      <c r="J36" s="2"/>
      <c r="K36" s="2"/>
      <c r="L36" s="2"/>
      <c r="M36" s="2"/>
    </row>
    <row r="37" spans="1:13" ht="15.75" x14ac:dyDescent="0.25">
      <c r="A37" s="2"/>
      <c r="B37" s="2"/>
      <c r="C37" s="22"/>
      <c r="D37" s="18"/>
      <c r="E37" s="18"/>
      <c r="F37" s="18"/>
      <c r="G37" s="18"/>
      <c r="H37" s="18"/>
      <c r="I37" s="2"/>
      <c r="J37" s="2"/>
      <c r="K37" s="2"/>
      <c r="L37" s="2"/>
      <c r="M37" s="2"/>
    </row>
    <row r="38" spans="1:13" ht="15.75" x14ac:dyDescent="0.25">
      <c r="A38" s="2"/>
      <c r="B38" s="2"/>
      <c r="C38" s="22"/>
      <c r="D38" s="18"/>
      <c r="E38" s="18"/>
      <c r="F38" s="18"/>
      <c r="G38" s="18"/>
      <c r="H38" s="18"/>
      <c r="I38" s="2"/>
      <c r="J38" s="2"/>
      <c r="K38" s="2"/>
      <c r="L38" s="2"/>
      <c r="M38" s="2"/>
    </row>
    <row r="39" spans="1:13" ht="15.75" x14ac:dyDescent="0.25">
      <c r="A39" s="2"/>
      <c r="B39" s="2"/>
      <c r="C39" s="22"/>
      <c r="D39" s="18"/>
      <c r="E39" s="18"/>
      <c r="F39" s="18"/>
      <c r="G39" s="18"/>
      <c r="H39" s="18"/>
      <c r="I39" s="2"/>
      <c r="J39" s="2"/>
      <c r="K39" s="2"/>
      <c r="L39" s="2"/>
      <c r="M39" s="2"/>
    </row>
    <row r="40" spans="1:13" ht="15.75" x14ac:dyDescent="0.25">
      <c r="A40" s="2"/>
      <c r="B40" s="2"/>
      <c r="C40" s="22"/>
      <c r="D40" s="18"/>
      <c r="E40" s="18"/>
      <c r="F40" s="18"/>
      <c r="G40" s="18"/>
      <c r="H40" s="18"/>
      <c r="I40" s="2"/>
      <c r="J40" s="2"/>
      <c r="K40" s="2"/>
      <c r="L40" s="2"/>
      <c r="M40" s="2"/>
    </row>
    <row r="41" spans="1:13" ht="15.75" x14ac:dyDescent="0.25">
      <c r="A41" s="2"/>
      <c r="B41" s="2"/>
      <c r="C41" s="22"/>
      <c r="D41" s="18"/>
      <c r="E41" s="18"/>
      <c r="F41" s="18"/>
      <c r="G41" s="18"/>
      <c r="H41" s="18"/>
      <c r="I41" s="2"/>
      <c r="J41" s="2"/>
      <c r="K41" s="2"/>
      <c r="L41" s="2"/>
      <c r="M41" s="2"/>
    </row>
    <row r="42" spans="1:13" ht="15.75" x14ac:dyDescent="0.25">
      <c r="A42" s="2"/>
      <c r="B42" s="2"/>
      <c r="C42" s="22"/>
      <c r="D42" s="18"/>
      <c r="E42" s="18"/>
      <c r="F42" s="18"/>
      <c r="G42" s="18"/>
      <c r="H42" s="18"/>
      <c r="I42" s="2"/>
      <c r="J42" s="2"/>
      <c r="K42" s="2"/>
      <c r="L42" s="2"/>
      <c r="M42" s="2"/>
    </row>
    <row r="43" spans="1:13" ht="15.75" x14ac:dyDescent="0.25">
      <c r="A43" s="2"/>
      <c r="B43" s="2"/>
      <c r="C43" s="22"/>
      <c r="D43" s="18"/>
      <c r="E43" s="18"/>
      <c r="F43" s="18"/>
      <c r="G43" s="18"/>
      <c r="H43" s="18"/>
      <c r="I43" s="2"/>
      <c r="J43" s="2"/>
      <c r="K43" s="2"/>
      <c r="L43" s="2"/>
      <c r="M43" s="2"/>
    </row>
    <row r="44" spans="1:13" ht="15.75" x14ac:dyDescent="0.25">
      <c r="A44" s="2"/>
      <c r="B44" s="2"/>
      <c r="C44" s="22"/>
      <c r="D44" s="18"/>
      <c r="E44" s="18"/>
      <c r="F44" s="18"/>
      <c r="G44" s="18"/>
      <c r="H44" s="18"/>
      <c r="I44" s="2"/>
      <c r="J44" s="2"/>
      <c r="K44" s="2"/>
      <c r="L44" s="2"/>
      <c r="M44" s="2"/>
    </row>
    <row r="45" spans="1:13" ht="15.75" x14ac:dyDescent="0.25">
      <c r="A45" s="2"/>
      <c r="B45" s="2"/>
      <c r="C45" s="22"/>
      <c r="D45" s="18"/>
      <c r="E45" s="18"/>
      <c r="F45" s="18"/>
      <c r="G45" s="18"/>
      <c r="H45" s="18"/>
      <c r="I45" s="2"/>
      <c r="J45" s="2"/>
      <c r="K45" s="2"/>
      <c r="L45" s="2"/>
      <c r="M45" s="2"/>
    </row>
    <row r="46" spans="1:13" ht="15.75" x14ac:dyDescent="0.25">
      <c r="A46" s="2"/>
      <c r="B46" s="2"/>
      <c r="C46" s="22"/>
      <c r="D46" s="18"/>
      <c r="E46" s="18"/>
      <c r="F46" s="18"/>
      <c r="G46" s="18"/>
      <c r="H46" s="18"/>
      <c r="I46" s="2"/>
      <c r="J46" s="2"/>
      <c r="K46" s="2"/>
      <c r="L46" s="2"/>
      <c r="M46" s="2"/>
    </row>
    <row r="47" spans="1:13" ht="15.75" x14ac:dyDescent="0.25">
      <c r="A47" s="2"/>
      <c r="B47" s="2"/>
      <c r="C47" s="22"/>
      <c r="D47" s="18"/>
      <c r="E47" s="18"/>
      <c r="F47" s="18"/>
      <c r="G47" s="18"/>
      <c r="H47" s="18"/>
      <c r="I47" s="2"/>
      <c r="J47" s="2"/>
      <c r="K47" s="2"/>
      <c r="L47" s="2"/>
      <c r="M47" s="2"/>
    </row>
    <row r="48" spans="1:13" ht="15.75" x14ac:dyDescent="0.25">
      <c r="A48" s="2"/>
      <c r="B48" s="2"/>
      <c r="C48" s="22"/>
      <c r="D48" s="18"/>
      <c r="E48" s="18"/>
      <c r="F48" s="18"/>
      <c r="G48" s="18"/>
      <c r="H48" s="18"/>
      <c r="I48" s="2"/>
      <c r="J48" s="2"/>
      <c r="K48" s="2"/>
      <c r="L48" s="2"/>
      <c r="M48" s="2"/>
    </row>
    <row r="49" spans="1:13" ht="15.75" x14ac:dyDescent="0.25">
      <c r="A49" s="2"/>
      <c r="B49" s="2"/>
      <c r="C49" s="22"/>
      <c r="D49" s="18"/>
      <c r="E49" s="18"/>
      <c r="F49" s="18"/>
      <c r="G49" s="18"/>
      <c r="H49" s="18"/>
      <c r="I49" s="2"/>
      <c r="J49" s="2"/>
      <c r="K49" s="2"/>
      <c r="L49" s="2"/>
      <c r="M49" s="2"/>
    </row>
    <row r="50" spans="1:13" ht="15.75" x14ac:dyDescent="0.25">
      <c r="A50" s="2"/>
      <c r="B50" s="2"/>
      <c r="C50" s="22"/>
      <c r="D50" s="18"/>
      <c r="E50" s="18"/>
      <c r="F50" s="18"/>
      <c r="G50" s="18"/>
      <c r="H50" s="18"/>
      <c r="I50" s="2"/>
      <c r="J50" s="2"/>
      <c r="K50" s="2"/>
      <c r="L50" s="2"/>
      <c r="M50" s="2"/>
    </row>
    <row r="51" spans="1:13" ht="15.75" x14ac:dyDescent="0.25">
      <c r="A51" s="2"/>
      <c r="B51" s="2"/>
      <c r="C51" s="22"/>
      <c r="D51" s="18"/>
      <c r="E51" s="18"/>
      <c r="F51" s="18"/>
      <c r="G51" s="18"/>
      <c r="H51" s="18"/>
      <c r="I51" s="2"/>
      <c r="J51" s="2"/>
      <c r="K51" s="2"/>
      <c r="L51" s="2"/>
      <c r="M51" s="2"/>
    </row>
    <row r="52" spans="1:13" ht="15.75" x14ac:dyDescent="0.25">
      <c r="A52" s="2"/>
      <c r="B52" s="2"/>
      <c r="C52" s="22"/>
      <c r="D52" s="18"/>
      <c r="E52" s="18"/>
      <c r="F52" s="18"/>
      <c r="G52" s="18"/>
      <c r="H52" s="18"/>
      <c r="I52" s="2"/>
      <c r="J52" s="2"/>
      <c r="K52" s="2"/>
      <c r="L52" s="2"/>
      <c r="M52" s="2"/>
    </row>
    <row r="53" spans="1:13" ht="15.75" x14ac:dyDescent="0.25">
      <c r="A53" s="2"/>
      <c r="B53" s="2"/>
      <c r="C53" s="22"/>
      <c r="D53" s="18"/>
      <c r="E53" s="18"/>
      <c r="F53" s="18"/>
      <c r="G53" s="18"/>
      <c r="H53" s="18"/>
      <c r="I53" s="2"/>
      <c r="J53" s="2"/>
      <c r="K53" s="2"/>
      <c r="L53" s="2"/>
      <c r="M53" s="2"/>
    </row>
    <row r="54" spans="1:13" ht="15.75" x14ac:dyDescent="0.25">
      <c r="A54" s="2"/>
      <c r="B54" s="2"/>
      <c r="C54" s="22"/>
      <c r="D54" s="18"/>
      <c r="E54" s="18"/>
      <c r="F54" s="18"/>
      <c r="G54" s="18"/>
      <c r="H54" s="18"/>
      <c r="I54" s="2"/>
      <c r="J54" s="2"/>
      <c r="K54" s="2"/>
      <c r="L54" s="2"/>
      <c r="M54" s="2"/>
    </row>
    <row r="55" spans="1:13" ht="15.75" x14ac:dyDescent="0.25">
      <c r="A55" s="2"/>
      <c r="B55" s="2"/>
      <c r="C55" s="22"/>
      <c r="D55" s="18"/>
      <c r="E55" s="18"/>
      <c r="F55" s="18"/>
      <c r="G55" s="18"/>
      <c r="H55" s="18"/>
      <c r="I55" s="2"/>
      <c r="J55" s="2"/>
      <c r="K55" s="2"/>
      <c r="L55" s="2"/>
      <c r="M55" s="2"/>
    </row>
    <row r="56" spans="1:13" ht="15.75" x14ac:dyDescent="0.25">
      <c r="A56" s="2"/>
      <c r="B56" s="2"/>
      <c r="C56" s="22"/>
      <c r="D56" s="18"/>
      <c r="E56" s="18"/>
      <c r="F56" s="18"/>
      <c r="G56" s="18"/>
      <c r="H56" s="18"/>
      <c r="I56" s="2"/>
      <c r="J56" s="2"/>
      <c r="K56" s="2"/>
      <c r="L56" s="2"/>
      <c r="M56" s="2"/>
    </row>
    <row r="57" spans="1:13" ht="15.75" x14ac:dyDescent="0.25">
      <c r="A57" s="2"/>
      <c r="B57" s="2"/>
      <c r="C57" s="22"/>
      <c r="D57" s="18"/>
      <c r="E57" s="18"/>
      <c r="F57" s="18"/>
      <c r="G57" s="18"/>
      <c r="H57" s="18"/>
      <c r="I57" s="2"/>
      <c r="J57" s="2"/>
      <c r="K57" s="2"/>
      <c r="L57" s="2"/>
      <c r="M57" s="2"/>
    </row>
    <row r="58" spans="1:13" ht="15.75" x14ac:dyDescent="0.25">
      <c r="A58" s="2"/>
      <c r="B58" s="2"/>
      <c r="C58" s="22"/>
      <c r="D58" s="18"/>
      <c r="E58" s="18"/>
      <c r="F58" s="18"/>
      <c r="G58" s="18"/>
      <c r="H58" s="18"/>
      <c r="I58" s="2"/>
      <c r="J58" s="2"/>
      <c r="K58" s="2"/>
      <c r="L58" s="2"/>
      <c r="M58" s="2"/>
    </row>
    <row r="59" spans="1:13" ht="15.75" x14ac:dyDescent="0.25">
      <c r="A59" s="2"/>
      <c r="B59" s="2"/>
      <c r="C59" s="22"/>
      <c r="D59" s="18"/>
      <c r="E59" s="18"/>
      <c r="F59" s="18"/>
      <c r="G59" s="18"/>
      <c r="H59" s="18"/>
      <c r="I59" s="2"/>
      <c r="J59" s="2"/>
      <c r="K59" s="2"/>
      <c r="L59" s="2"/>
      <c r="M59" s="2"/>
    </row>
    <row r="60" spans="1:13" ht="15.75" x14ac:dyDescent="0.25">
      <c r="A60" s="2"/>
      <c r="B60" s="2"/>
      <c r="C60" s="22"/>
      <c r="D60" s="18"/>
      <c r="E60" s="18"/>
      <c r="F60" s="18"/>
      <c r="G60" s="18"/>
      <c r="H60" s="18"/>
      <c r="I60" s="2"/>
      <c r="J60" s="2"/>
      <c r="K60" s="2"/>
      <c r="L60" s="2"/>
      <c r="M60" s="2"/>
    </row>
    <row r="61" spans="1:13" ht="15.75" x14ac:dyDescent="0.25">
      <c r="A61" s="2"/>
      <c r="B61" s="2"/>
      <c r="C61" s="22"/>
      <c r="D61" s="18"/>
      <c r="E61" s="18"/>
      <c r="F61" s="18"/>
      <c r="G61" s="18"/>
      <c r="H61" s="18"/>
      <c r="I61" s="2"/>
      <c r="J61" s="2"/>
      <c r="K61" s="2"/>
      <c r="L61" s="2"/>
      <c r="M61" s="2"/>
    </row>
    <row r="62" spans="1:13" ht="15.75" x14ac:dyDescent="0.25">
      <c r="A62" s="2"/>
      <c r="B62" s="2"/>
      <c r="C62" s="22"/>
      <c r="D62" s="18"/>
      <c r="E62" s="18"/>
      <c r="F62" s="18"/>
      <c r="G62" s="18"/>
      <c r="H62" s="18"/>
      <c r="I62" s="2"/>
      <c r="J62" s="2"/>
      <c r="K62" s="2"/>
      <c r="L62" s="2"/>
      <c r="M62" s="2"/>
    </row>
    <row r="63" spans="1:13" ht="15.75" x14ac:dyDescent="0.25">
      <c r="A63" s="2"/>
      <c r="B63" s="2"/>
      <c r="C63" s="22"/>
      <c r="D63" s="18"/>
      <c r="E63" s="18"/>
      <c r="F63" s="18"/>
      <c r="G63" s="18"/>
      <c r="H63" s="18"/>
      <c r="I63" s="2"/>
      <c r="J63" s="2"/>
      <c r="K63" s="2"/>
      <c r="L63" s="2"/>
      <c r="M63" s="2"/>
    </row>
    <row r="64" spans="1:13" ht="15.75" x14ac:dyDescent="0.25">
      <c r="A64" s="2"/>
      <c r="B64" s="2"/>
      <c r="C64" s="22"/>
      <c r="D64" s="18"/>
      <c r="E64" s="18"/>
      <c r="F64" s="18"/>
      <c r="G64" s="18"/>
      <c r="H64" s="18"/>
      <c r="I64" s="2"/>
      <c r="J64" s="2"/>
      <c r="K64" s="2"/>
      <c r="L64" s="2"/>
      <c r="M64" s="2"/>
    </row>
    <row r="65" spans="1:13" ht="15.75" x14ac:dyDescent="0.25">
      <c r="A65" s="2"/>
      <c r="B65" s="2"/>
      <c r="C65" s="22"/>
      <c r="D65" s="18"/>
      <c r="E65" s="18"/>
      <c r="F65" s="18"/>
      <c r="G65" s="18"/>
      <c r="H65" s="18"/>
      <c r="I65" s="2"/>
      <c r="J65" s="2"/>
      <c r="K65" s="2"/>
      <c r="L65" s="2"/>
      <c r="M65" s="2"/>
    </row>
    <row r="66" spans="1:13" ht="15.75" x14ac:dyDescent="0.25">
      <c r="A66" s="2"/>
      <c r="B66" s="2"/>
      <c r="C66" s="22"/>
      <c r="D66" s="18"/>
      <c r="E66" s="18"/>
      <c r="F66" s="18"/>
      <c r="G66" s="18"/>
      <c r="H66" s="18"/>
      <c r="I66" s="2"/>
      <c r="J66" s="2"/>
      <c r="K66" s="2"/>
      <c r="L66" s="2"/>
      <c r="M66" s="2"/>
    </row>
    <row r="67" spans="1:13" ht="15.75" x14ac:dyDescent="0.25">
      <c r="A67" s="2"/>
      <c r="B67" s="2"/>
      <c r="C67" s="22"/>
      <c r="D67" s="18"/>
      <c r="E67" s="18"/>
      <c r="F67" s="18"/>
      <c r="G67" s="18"/>
      <c r="H67" s="18"/>
      <c r="I67" s="2"/>
      <c r="J67" s="2"/>
      <c r="K67" s="2"/>
      <c r="L67" s="2"/>
      <c r="M67" s="2"/>
    </row>
    <row r="68" spans="1:13" ht="15.75" x14ac:dyDescent="0.25">
      <c r="A68" s="2"/>
      <c r="B68" s="2"/>
      <c r="C68" s="22"/>
      <c r="D68" s="18"/>
      <c r="E68" s="18"/>
      <c r="F68" s="18"/>
      <c r="G68" s="18"/>
      <c r="H68" s="18"/>
      <c r="I68" s="2"/>
      <c r="J68" s="2"/>
      <c r="K68" s="2"/>
      <c r="L68" s="2"/>
      <c r="M68" s="2"/>
    </row>
    <row r="69" spans="1:13" ht="15.75" x14ac:dyDescent="0.25">
      <c r="A69" s="2"/>
      <c r="B69" s="2"/>
      <c r="C69" s="22"/>
      <c r="D69" s="18"/>
      <c r="E69" s="18"/>
      <c r="F69" s="18"/>
      <c r="G69" s="18"/>
      <c r="H69" s="18"/>
      <c r="I69" s="2"/>
      <c r="J69" s="2"/>
      <c r="K69" s="2"/>
      <c r="L69" s="2"/>
      <c r="M69" s="2"/>
    </row>
    <row r="70" spans="1:13" ht="15.75" x14ac:dyDescent="0.25">
      <c r="A70" s="2"/>
      <c r="B70" s="2"/>
      <c r="C70" s="22"/>
      <c r="D70" s="18"/>
      <c r="E70" s="18"/>
      <c r="F70" s="18"/>
      <c r="G70" s="18"/>
      <c r="H70" s="18"/>
      <c r="I70" s="2"/>
      <c r="J70" s="2"/>
      <c r="K70" s="2"/>
      <c r="L70" s="2"/>
      <c r="M70" s="2"/>
    </row>
    <row r="71" spans="1:13" ht="15.75" x14ac:dyDescent="0.25">
      <c r="A71" s="1"/>
      <c r="B71" s="1"/>
      <c r="C71" s="22"/>
      <c r="D71" s="18"/>
      <c r="E71" s="18"/>
      <c r="F71" s="18"/>
      <c r="G71" s="18"/>
      <c r="H71" s="18"/>
      <c r="I71" s="1"/>
      <c r="J71" s="1"/>
      <c r="K71" s="1"/>
      <c r="L71" s="1"/>
      <c r="M71" s="1"/>
    </row>
    <row r="72" spans="1:13" ht="15.75" x14ac:dyDescent="0.25">
      <c r="A72" s="1"/>
      <c r="B72" s="1"/>
      <c r="C72" s="22"/>
      <c r="D72" s="18"/>
      <c r="E72" s="18"/>
      <c r="F72" s="18"/>
      <c r="G72" s="18"/>
      <c r="H72" s="18"/>
      <c r="I72" s="1"/>
      <c r="J72" s="1"/>
      <c r="K72" s="1"/>
      <c r="L72" s="1"/>
      <c r="M72" s="1"/>
    </row>
    <row r="73" spans="1:13" ht="15.75" x14ac:dyDescent="0.25">
      <c r="A73" s="1"/>
      <c r="B73" s="1"/>
      <c r="C73" s="22"/>
      <c r="D73" s="18"/>
      <c r="E73" s="18"/>
      <c r="F73" s="18"/>
      <c r="G73" s="18"/>
      <c r="H73" s="18"/>
      <c r="I73" s="1"/>
      <c r="J73" s="1"/>
      <c r="K73" s="1"/>
      <c r="L73" s="1"/>
      <c r="M73" s="1"/>
    </row>
  </sheetData>
  <mergeCells count="2">
    <mergeCell ref="B3:M3"/>
    <mergeCell ref="B29:J29"/>
  </mergeCells>
  <hyperlinks>
    <hyperlink ref="D16" r:id="rId1" display="https://enstru.kz/code_new.jsp?&amp;t=%D0%92%D0%B5%D1%88%D0%B0%D0%BB%D0%BA%D0%B0%20%D0%BC%D0%B5%D1%82%D0%B0%D0%BB%D0%BB%D0%B8%D1%87%D0%B5%D1%81%D0%BA%D0%B0%D1%8F%20%D0%BD%D0%B0%D0%BF%D0%BE%D0%BB%D1%8C%D0%BD%D0%B0%D1%8F&amp;s=common&amp;p=10&amp;n=0&amp;S=310911%2E000&amp;N=%D0%92%D0%B5%D1%88%D0%B0%D0%BB%D0%BA%D0%B0&amp;fc=1&amp;fg=1&amp;new=310911.000.000024" xr:uid="{84DA8E81-16F7-4E59-880F-73553B62EE44}"/>
    <hyperlink ref="D14" r:id="rId2" display="https://enstru.kz/code_new.jsp?&amp;t=%D0%9F%D0%B5%D1%87%D1%8C%20%D0%BC%D0%B8%D0%BA%D1%80%D0%BE%D0%B2%D0%BE%D0%BB%D0%BD%D0%BE%D0%B2%D0%B0%D1%8F%20%D1%81%D1%82%D0%B0%D0%BB%D1%8C%D0%BD%D0%B0%D1%8F%20%D0%B8%D0%B7%20%D0%BA%D0%B5%D1%80%D0%B0%D0%BC%D0%B8%D1%87%D0%B5%D1%81%D0%BA%D0%BE%D0%B9%20%D1%8D%D0%BC%D0%B0%D0%BB%D0%B8%20%D0%B1%D0%B5%D0%B7%20%D0%B3%D1%80%D0%B8%D0%BB%D1%8F&amp;s=common&amp;p=10&amp;n=0&amp;S=275127%2E000&amp;N=%D0%9F%D0%B5%D1%87%D1%8C%20%D0%BC%D0%B8%D0%BA%D1%80%D0%BE%D0%B2%D0%BE%D0%BB%D0%BD%D0%BE%D0%B2%D0%B0%D1%8F&amp;fc=1&amp;fg=1&amp;new=275127.000.000001" xr:uid="{6CA55A8D-F1C2-4592-A562-14554FD5F802}"/>
  </hyperlinks>
  <pageMargins left="0.23622047244094491" right="0.23622047244094491" top="0.74803149606299213" bottom="0.74803149606299213" header="0.31496062992125984" footer="0.31496062992125984"/>
  <pageSetup paperSize="9" scale="5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 язык</vt:lpstr>
      <vt:lpstr>каз язык</vt:lpstr>
      <vt:lpstr>'каз язык'!Область_печати</vt:lpstr>
      <vt:lpstr>'рус язык'!Область_печати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2024-01-10T10:34:23Z</dcterms:modified>
</cp:coreProperties>
</file>