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B438AD7-E18A-4089-9F93-85A978BE024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рус язык" sheetId="1" r:id="rId1"/>
    <sheet name="каз яз" sheetId="3" r:id="rId2"/>
  </sheets>
  <definedNames>
    <definedName name="_xlnm._FilterDatabase" localSheetId="0" hidden="1">'рус язык'!$B$5:$R$19</definedName>
    <definedName name="_xlnm.Print_Area" localSheetId="0">'рус язык'!$A$1:$R$19</definedName>
  </definedNames>
  <calcPr calcId="191029"/>
</workbook>
</file>

<file path=xl/calcChain.xml><?xml version="1.0" encoding="utf-8"?>
<calcChain xmlns="http://schemas.openxmlformats.org/spreadsheetml/2006/main">
  <c r="O18" i="3" l="1"/>
  <c r="P18" i="3" s="1"/>
  <c r="P17" i="3"/>
  <c r="P16" i="3"/>
  <c r="O18" i="1"/>
  <c r="P18" i="1" s="1"/>
  <c r="P17" i="1"/>
  <c r="P16" i="1"/>
  <c r="P15" i="3" l="1"/>
  <c r="P15" i="1"/>
  <c r="P19" i="3" l="1"/>
  <c r="P19" i="1"/>
  <c r="P13" i="1" l="1"/>
  <c r="P12" i="1"/>
  <c r="P11" i="1"/>
  <c r="P10" i="3" l="1"/>
  <c r="P10" i="1"/>
  <c r="P8" i="3" l="1"/>
  <c r="P9" i="1"/>
  <c r="P8" i="1"/>
  <c r="P7" i="3" l="1"/>
  <c r="P7" i="1"/>
</calcChain>
</file>

<file path=xl/sharedStrings.xml><?xml version="1.0" encoding="utf-8"?>
<sst xmlns="http://schemas.openxmlformats.org/spreadsheetml/2006/main" count="306" uniqueCount="77">
  <si>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</si>
  <si>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</si>
  <si>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</si>
  <si>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</si>
  <si>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</si>
  <si>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</si>
  <si>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</si>
  <si>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</si>
  <si>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</si>
  <si>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</si>
  <si>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</si>
  <si>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</si>
  <si>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Бастамашы (құрылымдық бөлімше)</t>
  </si>
  <si>
    <t>ТЖҚ БНА коды</t>
  </si>
  <si>
    <t>ТЖҚ атауы</t>
  </si>
  <si>
    <t>Қысқаша сипаттамасы</t>
  </si>
  <si>
    <t>Қосымша сипаттамасы</t>
  </si>
  <si>
    <t>Өлшем бірлігі</t>
  </si>
  <si>
    <t>Саны, көлемі</t>
  </si>
  <si>
    <t>Бірлік бағасы, теңге ҚҚС-сыз</t>
  </si>
  <si>
    <t>ҚҚС-сыз сатып алу үшін бөлінген сома</t>
  </si>
  <si>
    <t>"Негіздеме (Тәртіп нормасына сілтеме)"
(ссылка на норму Порядка)</t>
  </si>
  <si>
    <t>Ескерту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</si>
  <si>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</si>
  <si>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</si>
  <si>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</si>
  <si>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</si>
  <si>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</si>
  <si>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</si>
  <si>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</si>
  <si>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</si>
  <si>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</si>
  <si>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Реактивті отын</t>
  </si>
  <si>
    <t>тығыздығы 20 °С кезінде 775 кг/м3 артық, бірақ 800 кг / м3 артық емес</t>
  </si>
  <si>
    <t>ТС-1 және/немесе РТ маркасы</t>
  </si>
  <si>
    <t>Тәртіптің 73 бабының 1 тармағының 15) тармақшасы</t>
  </si>
  <si>
    <t>Барлығы:</t>
  </si>
  <si>
    <t>Елішілік құндылық болжамы, %</t>
  </si>
  <si>
    <t>Сатып алуды жүзеге асыру мерзімі (өткізудің жоспарланған айы)</t>
  </si>
  <si>
    <t>Тип ТРУ</t>
  </si>
  <si>
    <t>Товар</t>
  </si>
  <si>
    <t>ТҚЖ түрі</t>
  </si>
  <si>
    <t>Тауар</t>
  </si>
  <si>
    <t>Период поставки</t>
  </si>
  <si>
    <t>Регион, место поставки</t>
  </si>
  <si>
    <t>Аймақ, жеткізу орны</t>
  </si>
  <si>
    <t>Жеткізу кезеңі</t>
  </si>
  <si>
    <t>Служба логистики и операционного контроля</t>
  </si>
  <si>
    <t>12.2025</t>
  </si>
  <si>
    <t>Пограничная станция перехода РФ/РК</t>
  </si>
  <si>
    <t>01.2026</t>
  </si>
  <si>
    <t>Логистика және операциялық бақылау қызметі</t>
  </si>
  <si>
    <t>РФ / ҚР шекаралық өткел станциясы</t>
  </si>
  <si>
    <t>2026 жылға арналған сатып алуды жүзеге асырудың ерекше тәртібін қолдана отырып сатып алынатын "ҚазМұнайГаз-Аэро" ЖШС тауарларын, жұмыстары мен қызметтерін сатып алу тізбесі</t>
  </si>
  <si>
    <t>Перечень закупок товаров, работ и услуг ТОО "КазМунайГаз-Аэро", приобретаемых с применением Особого порядка осуществления закупок на 2026 год</t>
  </si>
  <si>
    <t>02.2026</t>
  </si>
  <si>
    <t>марка ТС-1/ Jet A-1</t>
  </si>
  <si>
    <t>03.2026</t>
  </si>
  <si>
    <t>Пограничная станция перехода КНР/РК</t>
  </si>
  <si>
    <t>ҚХР / ҚР шекара бекеті</t>
  </si>
  <si>
    <t>TC-1 маркасы / Jet A-1</t>
  </si>
  <si>
    <t>05.2026</t>
  </si>
  <si>
    <t>06.2026</t>
  </si>
  <si>
    <t>07.2026</t>
  </si>
  <si>
    <t>Пограничная станция перехода РФ/РК, станция Локоть</t>
  </si>
  <si>
    <t>РФ / ҚР шекаралық өткел станциясы,  Локоть станциясы</t>
  </si>
  <si>
    <t>марка JET A-1</t>
  </si>
  <si>
    <t>Пограничная станция перехода Туркменистан/РК</t>
  </si>
  <si>
    <t>JET A-1 маркасы</t>
  </si>
  <si>
    <t>РФ/ҚР шекаралық өту станциясы</t>
  </si>
  <si>
    <t>Түркменістан/ҚР шекаралық өту станциясы</t>
  </si>
  <si>
    <t>ҚХР/ҚР шекаралық өту станциясы</t>
  </si>
  <si>
    <t>08.2026</t>
  </si>
  <si>
    <t>Исключен</t>
  </si>
  <si>
    <t>Алынып тасталды</t>
  </si>
  <si>
    <t>Приложение №1 к приказу №54-ОД от 01.07.2026 г.</t>
  </si>
  <si>
    <t>01.07.2026 ж. №54-ОД бұйрығына №1 қосымша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</si>
</sst>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/>
    </xf>
    <xf numFmtId="0" fontId="0" fillId="0" borderId="0" xfId="0" applyFill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3" fontId="3" fillId="0" borderId="0" xfId="0" applyNumberFormat="1" applyFont="1" applyAlignment="1">
      <alignment vertical="top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3" fontId="3" fillId="3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vertical="top"/>
    </xf>
    <xf numFmtId="167" fontId="3" fillId="3" borderId="1" xfId="1" applyNumberFormat="1" applyFont="1" applyFill="1" applyBorder="1" applyAlignment="1">
      <alignment horizontal="center" vertical="center" wrapText="1"/>
    </xf>
    <xf numFmtId="0" fontId="0" fillId="3" borderId="0" xfId="0" applyFill="1"/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02000000}"/>
    <cellStyle name="Финансовый 2 6" xfId="2" xr:uid="{00000000-0005-0000-0000-000003000000}"/>
    <cellStyle name="Финансовый 2 6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tabSelected="1" topLeftCell="B1" zoomScale="85" zoomScaleNormal="85" workbookViewId="0">
      <pane ySplit="5" topLeftCell="A9" activePane="bottomLeft" state="frozen"/>
      <selection activeCell="H1" sqref="H1"/>
      <selection pane="bottomLeft" activeCell="I10" sqref="I10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19.7109375" customWidth="1"/>
    <col min="6" max="6" width="20.7109375" style="21" customWidth="1"/>
    <col min="7" max="7" width="30.7109375" style="21" customWidth="1"/>
    <col min="8" max="8" width="25" style="21" customWidth="1"/>
    <col min="9" max="9" width="12.28515625" style="21" customWidth="1"/>
    <col min="10" max="10" width="15.5703125" style="21" customWidth="1"/>
    <col min="11" max="11" width="16.140625" style="21" customWidth="1"/>
    <col min="12" max="12" width="15.5703125" style="21" customWidth="1"/>
    <col min="13" max="13" width="10.5703125" customWidth="1"/>
    <col min="14" max="14" width="12.140625" customWidth="1"/>
    <col min="15" max="15" width="18.42578125" customWidth="1"/>
    <col min="16" max="16" width="22.140625" customWidth="1"/>
    <col min="17" max="17" width="26.28515625" customWidth="1"/>
    <col min="18" max="18" width="20.42578125" customWidth="1"/>
  </cols>
  <sheetData>
    <row r="1" spans="1:22" ht="24.75" customHeight="1" x14ac:dyDescent="0.25">
      <c r="A1" s="2"/>
      <c r="B1" s="2"/>
      <c r="C1" s="2"/>
      <c r="D1" s="2"/>
      <c r="E1" s="2"/>
      <c r="F1" s="19"/>
      <c r="G1" s="19"/>
      <c r="H1" s="19"/>
      <c r="I1" s="19"/>
      <c r="J1" s="19"/>
      <c r="K1" s="19"/>
      <c r="L1" s="19"/>
      <c r="M1" s="2"/>
      <c r="N1" s="2"/>
      <c r="P1" s="2" t="s">
        <v>75</v>
      </c>
      <c r="S1" s="1"/>
      <c r="T1" s="1"/>
      <c r="U1" s="1"/>
      <c r="V1" s="1"/>
    </row>
    <row r="2" spans="1:22" ht="15" customHeight="1" x14ac:dyDescent="0.25">
      <c r="A2" s="2"/>
      <c r="B2" s="2"/>
      <c r="C2" s="16"/>
      <c r="D2" s="16"/>
      <c r="E2" s="2"/>
      <c r="F2" s="19"/>
      <c r="G2" s="19"/>
      <c r="H2" s="19"/>
      <c r="I2" s="19"/>
      <c r="J2" s="19"/>
      <c r="K2" s="19"/>
      <c r="L2" s="19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57" t="s">
        <v>54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9"/>
      <c r="G4" s="19"/>
      <c r="H4" s="19"/>
      <c r="I4" s="19"/>
      <c r="J4" s="19"/>
      <c r="K4" s="19"/>
      <c r="L4" s="19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39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24</v>
      </c>
      <c r="J5" s="4" t="s">
        <v>25</v>
      </c>
      <c r="K5" s="4" t="s">
        <v>44</v>
      </c>
      <c r="L5" s="4" t="s">
        <v>43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23" customFormat="1" ht="63" x14ac:dyDescent="0.25">
      <c r="A7" s="22"/>
      <c r="B7" s="11">
        <v>1</v>
      </c>
      <c r="C7" s="11" t="s">
        <v>47</v>
      </c>
      <c r="D7" s="11" t="s">
        <v>40</v>
      </c>
      <c r="E7" s="8" t="s">
        <v>26</v>
      </c>
      <c r="F7" s="11" t="s">
        <v>27</v>
      </c>
      <c r="G7" s="11" t="s">
        <v>28</v>
      </c>
      <c r="H7" s="11" t="s">
        <v>29</v>
      </c>
      <c r="I7" s="11">
        <v>0</v>
      </c>
      <c r="J7" s="26" t="s">
        <v>48</v>
      </c>
      <c r="K7" s="11" t="s">
        <v>49</v>
      </c>
      <c r="L7" s="26" t="s">
        <v>50</v>
      </c>
      <c r="M7" s="11" t="s">
        <v>30</v>
      </c>
      <c r="N7" s="27">
        <v>20000</v>
      </c>
      <c r="O7" s="25">
        <v>386100</v>
      </c>
      <c r="P7" s="18">
        <f t="shared" ref="P7" si="0">N7*O7</f>
        <v>7722000000</v>
      </c>
      <c r="Q7" s="11" t="s">
        <v>31</v>
      </c>
      <c r="R7" s="11"/>
      <c r="S7" s="22"/>
      <c r="T7" s="22"/>
      <c r="U7" s="22"/>
      <c r="V7" s="22"/>
    </row>
    <row r="8" spans="1:22" s="23" customFormat="1" ht="63" x14ac:dyDescent="0.25">
      <c r="A8" s="22"/>
      <c r="B8" s="11">
        <v>2</v>
      </c>
      <c r="C8" s="11" t="s">
        <v>47</v>
      </c>
      <c r="D8" s="11" t="s">
        <v>40</v>
      </c>
      <c r="E8" s="8" t="s">
        <v>26</v>
      </c>
      <c r="F8" s="11" t="s">
        <v>27</v>
      </c>
      <c r="G8" s="11" t="s">
        <v>28</v>
      </c>
      <c r="H8" s="11" t="s">
        <v>29</v>
      </c>
      <c r="I8" s="11">
        <v>0</v>
      </c>
      <c r="J8" s="26" t="s">
        <v>50</v>
      </c>
      <c r="K8" s="11" t="s">
        <v>49</v>
      </c>
      <c r="L8" s="26" t="s">
        <v>55</v>
      </c>
      <c r="M8" s="11" t="s">
        <v>30</v>
      </c>
      <c r="N8" s="27">
        <v>20000</v>
      </c>
      <c r="O8" s="25">
        <v>371000</v>
      </c>
      <c r="P8" s="18">
        <f t="shared" ref="P8:P13" si="1">N8*O8</f>
        <v>7420000000</v>
      </c>
      <c r="Q8" s="11" t="s">
        <v>31</v>
      </c>
      <c r="R8" s="11"/>
      <c r="S8" s="22"/>
      <c r="T8" s="22"/>
      <c r="U8" s="22"/>
      <c r="V8" s="22"/>
    </row>
    <row r="9" spans="1:22" s="23" customFormat="1" ht="63" x14ac:dyDescent="0.25">
      <c r="A9" s="22"/>
      <c r="B9" s="11">
        <v>3</v>
      </c>
      <c r="C9" s="11" t="s">
        <v>47</v>
      </c>
      <c r="D9" s="11" t="s">
        <v>40</v>
      </c>
      <c r="E9" s="8" t="s">
        <v>26</v>
      </c>
      <c r="F9" s="11" t="s">
        <v>27</v>
      </c>
      <c r="G9" s="11" t="s">
        <v>28</v>
      </c>
      <c r="H9" s="11" t="s">
        <v>56</v>
      </c>
      <c r="I9" s="11">
        <v>0</v>
      </c>
      <c r="J9" s="26" t="s">
        <v>55</v>
      </c>
      <c r="K9" s="11" t="s">
        <v>58</v>
      </c>
      <c r="L9" s="26" t="s">
        <v>57</v>
      </c>
      <c r="M9" s="11" t="s">
        <v>30</v>
      </c>
      <c r="N9" s="27">
        <v>1000</v>
      </c>
      <c r="O9" s="25">
        <v>455800</v>
      </c>
      <c r="P9" s="18">
        <f t="shared" si="1"/>
        <v>455800000</v>
      </c>
      <c r="Q9" s="11" t="s">
        <v>31</v>
      </c>
      <c r="R9" s="11"/>
      <c r="S9" s="22"/>
      <c r="T9" s="22"/>
      <c r="U9" s="22"/>
      <c r="V9" s="22"/>
    </row>
    <row r="10" spans="1:22" s="23" customFormat="1" ht="59.25" customHeight="1" x14ac:dyDescent="0.25">
      <c r="A10" s="22"/>
      <c r="B10" s="11">
        <v>4</v>
      </c>
      <c r="C10" s="11" t="s">
        <v>47</v>
      </c>
      <c r="D10" s="11" t="s">
        <v>40</v>
      </c>
      <c r="E10" s="8" t="s">
        <v>26</v>
      </c>
      <c r="F10" s="11" t="s">
        <v>27</v>
      </c>
      <c r="G10" s="11" t="s">
        <v>28</v>
      </c>
      <c r="H10" s="11" t="s">
        <v>29</v>
      </c>
      <c r="I10" s="11">
        <v>0</v>
      </c>
      <c r="J10" s="26" t="s">
        <v>57</v>
      </c>
      <c r="K10" s="11" t="s">
        <v>49</v>
      </c>
      <c r="L10" s="26" t="s">
        <v>57</v>
      </c>
      <c r="M10" s="11" t="s">
        <v>30</v>
      </c>
      <c r="N10" s="27">
        <v>5000</v>
      </c>
      <c r="O10" s="25">
        <v>341250</v>
      </c>
      <c r="P10" s="18">
        <f t="shared" si="1"/>
        <v>1706250000</v>
      </c>
      <c r="Q10" s="11" t="s">
        <v>31</v>
      </c>
      <c r="R10" s="11"/>
      <c r="S10" s="22"/>
      <c r="T10" s="22"/>
      <c r="U10" s="22"/>
      <c r="V10" s="22"/>
    </row>
    <row r="11" spans="1:22" s="23" customFormat="1" ht="59.25" customHeight="1" x14ac:dyDescent="0.25">
      <c r="A11" s="22"/>
      <c r="B11" s="46">
        <v>5</v>
      </c>
      <c r="C11" s="11" t="s">
        <v>47</v>
      </c>
      <c r="D11" s="11" t="s">
        <v>40</v>
      </c>
      <c r="E11" s="8" t="s">
        <v>26</v>
      </c>
      <c r="F11" s="11" t="s">
        <v>27</v>
      </c>
      <c r="G11" s="11" t="s">
        <v>28</v>
      </c>
      <c r="H11" s="11" t="s">
        <v>29</v>
      </c>
      <c r="I11" s="11">
        <v>0</v>
      </c>
      <c r="J11" s="26" t="s">
        <v>61</v>
      </c>
      <c r="K11" s="11" t="s">
        <v>49</v>
      </c>
      <c r="L11" s="26" t="s">
        <v>61</v>
      </c>
      <c r="M11" s="11" t="s">
        <v>30</v>
      </c>
      <c r="N11" s="27">
        <v>5000</v>
      </c>
      <c r="O11" s="25">
        <v>643680</v>
      </c>
      <c r="P11" s="18">
        <f t="shared" si="1"/>
        <v>3218400000</v>
      </c>
      <c r="Q11" s="11" t="s">
        <v>31</v>
      </c>
      <c r="R11" s="11"/>
      <c r="S11" s="22"/>
      <c r="T11" s="22"/>
      <c r="U11" s="22"/>
      <c r="V11" s="22"/>
    </row>
    <row r="12" spans="1:22" s="23" customFormat="1" ht="59.25" customHeight="1" x14ac:dyDescent="0.25">
      <c r="A12" s="22"/>
      <c r="B12" s="46">
        <v>6</v>
      </c>
      <c r="C12" s="11" t="s">
        <v>47</v>
      </c>
      <c r="D12" s="11" t="s">
        <v>40</v>
      </c>
      <c r="E12" s="8" t="s">
        <v>26</v>
      </c>
      <c r="F12" s="11" t="s">
        <v>27</v>
      </c>
      <c r="G12" s="11" t="s">
        <v>28</v>
      </c>
      <c r="H12" s="11" t="s">
        <v>29</v>
      </c>
      <c r="I12" s="11">
        <v>0</v>
      </c>
      <c r="J12" s="26" t="s">
        <v>61</v>
      </c>
      <c r="K12" s="11" t="s">
        <v>49</v>
      </c>
      <c r="L12" s="26" t="s">
        <v>61</v>
      </c>
      <c r="M12" s="11" t="s">
        <v>30</v>
      </c>
      <c r="N12" s="27">
        <v>5000</v>
      </c>
      <c r="O12" s="25">
        <v>624000</v>
      </c>
      <c r="P12" s="18">
        <f t="shared" si="1"/>
        <v>3120000000</v>
      </c>
      <c r="Q12" s="11" t="s">
        <v>31</v>
      </c>
      <c r="R12" s="11"/>
      <c r="S12" s="22"/>
      <c r="T12" s="22"/>
      <c r="U12" s="22"/>
      <c r="V12" s="22"/>
    </row>
    <row r="13" spans="1:22" s="23" customFormat="1" ht="59.25" customHeight="1" x14ac:dyDescent="0.25">
      <c r="A13" s="22"/>
      <c r="B13" s="46">
        <v>7</v>
      </c>
      <c r="C13" s="11" t="s">
        <v>47</v>
      </c>
      <c r="D13" s="11" t="s">
        <v>40</v>
      </c>
      <c r="E13" s="8" t="s">
        <v>26</v>
      </c>
      <c r="F13" s="11" t="s">
        <v>27</v>
      </c>
      <c r="G13" s="11" t="s">
        <v>28</v>
      </c>
      <c r="H13" s="11" t="s">
        <v>29</v>
      </c>
      <c r="I13" s="11">
        <v>0</v>
      </c>
      <c r="J13" s="26" t="s">
        <v>61</v>
      </c>
      <c r="K13" s="11" t="s">
        <v>49</v>
      </c>
      <c r="L13" s="26" t="s">
        <v>61</v>
      </c>
      <c r="M13" s="11" t="s">
        <v>30</v>
      </c>
      <c r="N13" s="27">
        <v>3500</v>
      </c>
      <c r="O13" s="25">
        <v>624000</v>
      </c>
      <c r="P13" s="18">
        <f t="shared" si="1"/>
        <v>2184000000</v>
      </c>
      <c r="Q13" s="11" t="s">
        <v>31</v>
      </c>
      <c r="R13" s="11"/>
      <c r="S13" s="22"/>
      <c r="T13" s="22"/>
      <c r="U13" s="22"/>
      <c r="V13" s="22"/>
    </row>
    <row r="14" spans="1:22" s="53" customFormat="1" ht="59.25" customHeight="1" x14ac:dyDescent="0.25">
      <c r="A14" s="47"/>
      <c r="B14" s="48">
        <v>8</v>
      </c>
      <c r="C14" s="49" t="s">
        <v>47</v>
      </c>
      <c r="D14" s="49" t="s">
        <v>40</v>
      </c>
      <c r="E14" s="50" t="s">
        <v>26</v>
      </c>
      <c r="F14" s="49" t="s">
        <v>27</v>
      </c>
      <c r="G14" s="49" t="s">
        <v>28</v>
      </c>
      <c r="H14" s="49" t="s">
        <v>29</v>
      </c>
      <c r="I14" s="49">
        <v>0</v>
      </c>
      <c r="J14" s="51" t="s">
        <v>61</v>
      </c>
      <c r="K14" s="49" t="s">
        <v>49</v>
      </c>
      <c r="L14" s="51" t="s">
        <v>62</v>
      </c>
      <c r="M14" s="49" t="s">
        <v>30</v>
      </c>
      <c r="N14" s="52">
        <v>0</v>
      </c>
      <c r="O14" s="52">
        <v>0</v>
      </c>
      <c r="P14" s="52">
        <v>0</v>
      </c>
      <c r="Q14" s="49" t="s">
        <v>31</v>
      </c>
      <c r="R14" s="49" t="s">
        <v>73</v>
      </c>
      <c r="S14" s="47"/>
      <c r="T14" s="47"/>
      <c r="U14" s="47"/>
      <c r="V14" s="47"/>
    </row>
    <row r="15" spans="1:22" s="23" customFormat="1" ht="59.25" customHeight="1" x14ac:dyDescent="0.25">
      <c r="A15" s="22"/>
      <c r="B15" s="46">
        <v>9</v>
      </c>
      <c r="C15" s="11" t="s">
        <v>47</v>
      </c>
      <c r="D15" s="11" t="s">
        <v>40</v>
      </c>
      <c r="E15" s="8" t="s">
        <v>26</v>
      </c>
      <c r="F15" s="11" t="s">
        <v>27</v>
      </c>
      <c r="G15" s="11" t="s">
        <v>28</v>
      </c>
      <c r="H15" s="11" t="s">
        <v>29</v>
      </c>
      <c r="I15" s="11">
        <v>0</v>
      </c>
      <c r="J15" s="26" t="s">
        <v>61</v>
      </c>
      <c r="K15" s="11" t="s">
        <v>64</v>
      </c>
      <c r="L15" s="26" t="s">
        <v>63</v>
      </c>
      <c r="M15" s="11" t="s">
        <v>30</v>
      </c>
      <c r="N15" s="27">
        <v>500</v>
      </c>
      <c r="O15" s="25">
        <v>728000</v>
      </c>
      <c r="P15" s="18">
        <f>N15*O15</f>
        <v>364000000</v>
      </c>
      <c r="Q15" s="11" t="s">
        <v>31</v>
      </c>
      <c r="R15" s="11"/>
      <c r="S15" s="22"/>
      <c r="T15" s="22"/>
      <c r="U15" s="22"/>
      <c r="V15" s="22"/>
    </row>
    <row r="16" spans="1:22" s="41" customFormat="1" ht="59.25" customHeight="1" x14ac:dyDescent="0.25">
      <c r="A16" s="34"/>
      <c r="B16" s="45">
        <v>10</v>
      </c>
      <c r="C16" s="35" t="s">
        <v>47</v>
      </c>
      <c r="D16" s="35" t="s">
        <v>40</v>
      </c>
      <c r="E16" s="36" t="s">
        <v>26</v>
      </c>
      <c r="F16" s="35" t="s">
        <v>27</v>
      </c>
      <c r="G16" s="35" t="s">
        <v>28</v>
      </c>
      <c r="H16" s="35" t="s">
        <v>29</v>
      </c>
      <c r="I16" s="35">
        <v>0</v>
      </c>
      <c r="J16" s="37" t="s">
        <v>63</v>
      </c>
      <c r="K16" s="35" t="s">
        <v>49</v>
      </c>
      <c r="L16" s="37" t="s">
        <v>72</v>
      </c>
      <c r="M16" s="35" t="s">
        <v>30</v>
      </c>
      <c r="N16" s="38">
        <v>20000</v>
      </c>
      <c r="O16" s="39">
        <v>780000</v>
      </c>
      <c r="P16" s="40">
        <f>N16*O16</f>
        <v>15600000000</v>
      </c>
      <c r="Q16" s="35" t="s">
        <v>31</v>
      </c>
      <c r="R16" s="35"/>
      <c r="S16" s="34"/>
      <c r="T16" s="34"/>
      <c r="U16" s="34"/>
      <c r="V16" s="34"/>
    </row>
    <row r="17" spans="1:22" s="41" customFormat="1" ht="59.25" customHeight="1" x14ac:dyDescent="0.25">
      <c r="A17" s="34"/>
      <c r="B17" s="45">
        <v>11</v>
      </c>
      <c r="C17" s="35" t="s">
        <v>47</v>
      </c>
      <c r="D17" s="35" t="s">
        <v>40</v>
      </c>
      <c r="E17" s="36" t="s">
        <v>26</v>
      </c>
      <c r="F17" s="35" t="s">
        <v>27</v>
      </c>
      <c r="G17" s="35" t="s">
        <v>28</v>
      </c>
      <c r="H17" s="35" t="s">
        <v>29</v>
      </c>
      <c r="I17" s="35">
        <v>0</v>
      </c>
      <c r="J17" s="37" t="s">
        <v>63</v>
      </c>
      <c r="K17" s="35" t="s">
        <v>67</v>
      </c>
      <c r="L17" s="37" t="s">
        <v>72</v>
      </c>
      <c r="M17" s="35" t="s">
        <v>30</v>
      </c>
      <c r="N17" s="38">
        <v>4000</v>
      </c>
      <c r="O17" s="39">
        <v>728000</v>
      </c>
      <c r="P17" s="40">
        <f>N17*O17</f>
        <v>2912000000</v>
      </c>
      <c r="Q17" s="35" t="s">
        <v>31</v>
      </c>
      <c r="R17" s="35"/>
      <c r="S17" s="34"/>
      <c r="T17" s="34"/>
      <c r="U17" s="34"/>
      <c r="V17" s="34"/>
    </row>
    <row r="18" spans="1:22" s="41" customFormat="1" ht="59.25" customHeight="1" x14ac:dyDescent="0.25">
      <c r="A18" s="34"/>
      <c r="B18" s="45">
        <v>12</v>
      </c>
      <c r="C18" s="35" t="s">
        <v>47</v>
      </c>
      <c r="D18" s="35" t="s">
        <v>40</v>
      </c>
      <c r="E18" s="36" t="s">
        <v>26</v>
      </c>
      <c r="F18" s="35" t="s">
        <v>27</v>
      </c>
      <c r="G18" s="35" t="s">
        <v>28</v>
      </c>
      <c r="H18" s="35" t="s">
        <v>66</v>
      </c>
      <c r="I18" s="35">
        <v>0</v>
      </c>
      <c r="J18" s="37" t="s">
        <v>63</v>
      </c>
      <c r="K18" s="35" t="s">
        <v>58</v>
      </c>
      <c r="L18" s="37" t="s">
        <v>72</v>
      </c>
      <c r="M18" s="35" t="s">
        <v>30</v>
      </c>
      <c r="N18" s="38">
        <v>1000</v>
      </c>
      <c r="O18" s="39">
        <f>1510*500</f>
        <v>755000</v>
      </c>
      <c r="P18" s="40">
        <f>N18*O18</f>
        <v>755000000</v>
      </c>
      <c r="Q18" s="35" t="s">
        <v>31</v>
      </c>
      <c r="R18" s="35"/>
      <c r="S18" s="34"/>
      <c r="T18" s="34"/>
      <c r="U18" s="34"/>
      <c r="V18" s="34"/>
    </row>
    <row r="19" spans="1:22" ht="15.75" customHeight="1" x14ac:dyDescent="0.25">
      <c r="A19" s="2"/>
      <c r="B19" s="58" t="s">
        <v>23</v>
      </c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60"/>
      <c r="P19" s="6">
        <f>SUM(P7:P18)</f>
        <v>45457450000</v>
      </c>
      <c r="Q19" s="3"/>
      <c r="R19" s="3"/>
      <c r="S19" s="1"/>
      <c r="T19" s="1"/>
      <c r="U19" s="1"/>
      <c r="V19" s="1"/>
    </row>
    <row r="20" spans="1:22" ht="15.75" x14ac:dyDescent="0.25">
      <c r="A20" s="2"/>
      <c r="B20" s="2"/>
      <c r="C20" s="2"/>
      <c r="D20" s="2"/>
      <c r="E20" s="2"/>
      <c r="F20" s="19"/>
      <c r="G20" s="19"/>
      <c r="H20" s="19"/>
      <c r="I20" s="19"/>
      <c r="J20" s="19"/>
      <c r="K20" s="19"/>
      <c r="L20" s="19"/>
      <c r="M20" s="2"/>
      <c r="N20" s="2"/>
      <c r="O20" s="2"/>
      <c r="P20" s="2"/>
      <c r="Q20" s="2"/>
      <c r="R20" s="2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9"/>
      <c r="G21" s="19"/>
      <c r="H21" s="19"/>
      <c r="I21" s="19"/>
      <c r="J21" s="19"/>
      <c r="K21" s="19"/>
      <c r="L21" s="19"/>
      <c r="M21" s="2"/>
      <c r="N21" s="2"/>
      <c r="O21" s="2"/>
      <c r="P21" s="2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9"/>
      <c r="G22" s="19"/>
      <c r="H22" s="19"/>
      <c r="I22" s="19"/>
      <c r="J22" s="19"/>
      <c r="K22" s="19"/>
      <c r="L22" s="19"/>
      <c r="M22" s="2"/>
      <c r="N22" s="2"/>
      <c r="O22" s="2"/>
      <c r="P22" s="16"/>
      <c r="Q22" s="33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9"/>
      <c r="G23" s="19"/>
      <c r="H23" s="19"/>
      <c r="I23" s="19"/>
      <c r="J23" s="19"/>
      <c r="K23" s="19"/>
      <c r="L23" s="19"/>
      <c r="M23" s="2"/>
      <c r="N23" s="2"/>
      <c r="O23" s="2"/>
      <c r="P23" s="17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9"/>
      <c r="G24" s="19"/>
      <c r="H24" s="19"/>
      <c r="I24" s="19"/>
      <c r="J24" s="19"/>
      <c r="K24" s="19"/>
      <c r="L24" s="19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9"/>
      <c r="G25" s="19"/>
      <c r="H25" s="19"/>
      <c r="I25" s="19"/>
      <c r="J25" s="19"/>
      <c r="K25" s="19"/>
      <c r="L25" s="19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9"/>
      <c r="G26" s="19"/>
      <c r="H26" s="19"/>
      <c r="I26" s="19"/>
      <c r="J26" s="19"/>
      <c r="K26" s="19"/>
      <c r="L26" s="19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9"/>
      <c r="G27" s="19"/>
      <c r="H27" s="19"/>
      <c r="I27" s="19"/>
      <c r="J27" s="19"/>
      <c r="K27" s="19"/>
      <c r="L27" s="19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9"/>
      <c r="G28" s="19"/>
      <c r="H28" s="19"/>
      <c r="I28" s="19"/>
      <c r="J28" s="19"/>
      <c r="K28" s="19"/>
      <c r="L28" s="19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9"/>
      <c r="G29" s="19"/>
      <c r="H29" s="19"/>
      <c r="I29" s="19"/>
      <c r="J29" s="19"/>
      <c r="K29" s="19"/>
      <c r="L29" s="19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9"/>
      <c r="G30" s="19"/>
      <c r="H30" s="19"/>
      <c r="I30" s="19"/>
      <c r="J30" s="19"/>
      <c r="K30" s="19"/>
      <c r="L30" s="19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9"/>
      <c r="G31" s="19"/>
      <c r="H31" s="19"/>
      <c r="I31" s="19"/>
      <c r="J31" s="19"/>
      <c r="K31" s="19"/>
      <c r="L31" s="19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9"/>
      <c r="G32" s="19"/>
      <c r="H32" s="19"/>
      <c r="I32" s="19"/>
      <c r="J32" s="19"/>
      <c r="K32" s="19"/>
      <c r="L32" s="19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9"/>
      <c r="G33" s="19"/>
      <c r="H33" s="19"/>
      <c r="I33" s="19"/>
      <c r="J33" s="19"/>
      <c r="K33" s="19"/>
      <c r="L33" s="19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9"/>
      <c r="G34" s="19"/>
      <c r="H34" s="19"/>
      <c r="I34" s="19"/>
      <c r="J34" s="19"/>
      <c r="K34" s="19"/>
      <c r="L34" s="19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9"/>
      <c r="G35" s="19"/>
      <c r="H35" s="19"/>
      <c r="I35" s="19"/>
      <c r="J35" s="19"/>
      <c r="K35" s="19"/>
      <c r="L35" s="19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9"/>
      <c r="G36" s="19"/>
      <c r="H36" s="19"/>
      <c r="I36" s="19"/>
      <c r="J36" s="19"/>
      <c r="K36" s="19"/>
      <c r="L36" s="19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9"/>
      <c r="G37" s="19"/>
      <c r="H37" s="19"/>
      <c r="I37" s="19"/>
      <c r="J37" s="19"/>
      <c r="K37" s="19"/>
      <c r="L37" s="19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9"/>
      <c r="G38" s="19"/>
      <c r="H38" s="19"/>
      <c r="I38" s="19"/>
      <c r="J38" s="19"/>
      <c r="K38" s="19"/>
      <c r="L38" s="19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9"/>
      <c r="G39" s="19"/>
      <c r="H39" s="19"/>
      <c r="I39" s="19"/>
      <c r="J39" s="19"/>
      <c r="K39" s="19"/>
      <c r="L39" s="19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9"/>
      <c r="G40" s="19"/>
      <c r="H40" s="19"/>
      <c r="I40" s="19"/>
      <c r="J40" s="19"/>
      <c r="K40" s="19"/>
      <c r="L40" s="19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9"/>
      <c r="G41" s="19"/>
      <c r="H41" s="19"/>
      <c r="I41" s="19"/>
      <c r="J41" s="19"/>
      <c r="K41" s="19"/>
      <c r="L41" s="19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9"/>
      <c r="G42" s="19"/>
      <c r="H42" s="19"/>
      <c r="I42" s="19"/>
      <c r="J42" s="19"/>
      <c r="K42" s="19"/>
      <c r="L42" s="19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9"/>
      <c r="G43" s="19"/>
      <c r="H43" s="19"/>
      <c r="I43" s="19"/>
      <c r="J43" s="19"/>
      <c r="K43" s="19"/>
      <c r="L43" s="19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9"/>
      <c r="G44" s="19"/>
      <c r="H44" s="19"/>
      <c r="I44" s="19"/>
      <c r="J44" s="19"/>
      <c r="K44" s="19"/>
      <c r="L44" s="19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9"/>
      <c r="G45" s="19"/>
      <c r="H45" s="19"/>
      <c r="I45" s="19"/>
      <c r="J45" s="19"/>
      <c r="K45" s="19"/>
      <c r="L45" s="19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9"/>
      <c r="G46" s="19"/>
      <c r="H46" s="19"/>
      <c r="I46" s="19"/>
      <c r="J46" s="19"/>
      <c r="K46" s="19"/>
      <c r="L46" s="19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9"/>
      <c r="G47" s="19"/>
      <c r="H47" s="19"/>
      <c r="I47" s="19"/>
      <c r="J47" s="19"/>
      <c r="K47" s="19"/>
      <c r="L47" s="19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9"/>
      <c r="G48" s="19"/>
      <c r="H48" s="19"/>
      <c r="I48" s="19"/>
      <c r="J48" s="19"/>
      <c r="K48" s="19"/>
      <c r="L48" s="19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9"/>
      <c r="G49" s="19"/>
      <c r="H49" s="19"/>
      <c r="I49" s="19"/>
      <c r="J49" s="19"/>
      <c r="K49" s="19"/>
      <c r="L49" s="19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9"/>
      <c r="G50" s="19"/>
      <c r="H50" s="19"/>
      <c r="I50" s="19"/>
      <c r="J50" s="19"/>
      <c r="K50" s="19"/>
      <c r="L50" s="19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9"/>
      <c r="G51" s="19"/>
      <c r="H51" s="19"/>
      <c r="I51" s="19"/>
      <c r="J51" s="19"/>
      <c r="K51" s="19"/>
      <c r="L51" s="19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9"/>
      <c r="G52" s="19"/>
      <c r="H52" s="19"/>
      <c r="I52" s="19"/>
      <c r="J52" s="19"/>
      <c r="K52" s="19"/>
      <c r="L52" s="19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9"/>
      <c r="G53" s="19"/>
      <c r="H53" s="19"/>
      <c r="I53" s="19"/>
      <c r="J53" s="19"/>
      <c r="K53" s="19"/>
      <c r="L53" s="19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9"/>
      <c r="G54" s="19"/>
      <c r="H54" s="19"/>
      <c r="I54" s="19"/>
      <c r="J54" s="19"/>
      <c r="K54" s="19"/>
      <c r="L54" s="19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2"/>
      <c r="B55" s="2"/>
      <c r="C55" s="2"/>
      <c r="D55" s="2"/>
      <c r="E55" s="2"/>
      <c r="F55" s="19"/>
      <c r="G55" s="19"/>
      <c r="H55" s="19"/>
      <c r="I55" s="19"/>
      <c r="J55" s="19"/>
      <c r="K55" s="19"/>
      <c r="L55" s="19"/>
      <c r="M55" s="2"/>
      <c r="N55" s="2"/>
      <c r="O55" s="2"/>
      <c r="P55" s="2"/>
      <c r="Q55" s="2"/>
      <c r="R55" s="2"/>
      <c r="S55" s="1"/>
      <c r="T55" s="1"/>
      <c r="U55" s="1"/>
      <c r="V55" s="1"/>
    </row>
    <row r="56" spans="1:22" ht="15.75" x14ac:dyDescent="0.25">
      <c r="A56" s="2"/>
      <c r="B56" s="2"/>
      <c r="C56" s="2"/>
      <c r="D56" s="2"/>
      <c r="E56" s="2"/>
      <c r="F56" s="19"/>
      <c r="G56" s="19"/>
      <c r="H56" s="19"/>
      <c r="I56" s="19"/>
      <c r="J56" s="19"/>
      <c r="K56" s="19"/>
      <c r="L56" s="19"/>
      <c r="M56" s="2"/>
      <c r="N56" s="2"/>
      <c r="O56" s="2"/>
      <c r="P56" s="2"/>
      <c r="Q56" s="2"/>
      <c r="R56" s="2"/>
      <c r="S56" s="1"/>
      <c r="T56" s="1"/>
      <c r="U56" s="1"/>
      <c r="V56" s="1"/>
    </row>
    <row r="57" spans="1:22" ht="15.75" x14ac:dyDescent="0.25">
      <c r="A57" s="2"/>
      <c r="B57" s="2"/>
      <c r="C57" s="2"/>
      <c r="D57" s="2"/>
      <c r="E57" s="2"/>
      <c r="F57" s="19"/>
      <c r="G57" s="19"/>
      <c r="H57" s="19"/>
      <c r="I57" s="19"/>
      <c r="J57" s="19"/>
      <c r="K57" s="19"/>
      <c r="L57" s="19"/>
      <c r="M57" s="2"/>
      <c r="N57" s="2"/>
      <c r="O57" s="2"/>
      <c r="P57" s="2"/>
      <c r="Q57" s="2"/>
      <c r="R57" s="2"/>
      <c r="S57" s="1"/>
      <c r="T57" s="1"/>
      <c r="U57" s="1"/>
      <c r="V57" s="1"/>
    </row>
    <row r="58" spans="1:22" ht="15.75" x14ac:dyDescent="0.25">
      <c r="A58" s="2"/>
      <c r="B58" s="2"/>
      <c r="C58" s="2"/>
      <c r="D58" s="2"/>
      <c r="E58" s="2"/>
      <c r="F58" s="19"/>
      <c r="G58" s="19"/>
      <c r="H58" s="19"/>
      <c r="I58" s="19"/>
      <c r="J58" s="19"/>
      <c r="K58" s="19"/>
      <c r="L58" s="19"/>
      <c r="M58" s="2"/>
      <c r="N58" s="2"/>
      <c r="O58" s="2"/>
      <c r="P58" s="2"/>
      <c r="Q58" s="2"/>
      <c r="R58" s="2"/>
      <c r="S58" s="1"/>
      <c r="T58" s="1"/>
      <c r="U58" s="1"/>
      <c r="V58" s="1"/>
    </row>
    <row r="59" spans="1:22" ht="15.75" x14ac:dyDescent="0.25">
      <c r="A59" s="2"/>
      <c r="B59" s="2"/>
      <c r="C59" s="2"/>
      <c r="D59" s="2"/>
      <c r="E59" s="2"/>
      <c r="F59" s="19"/>
      <c r="G59" s="19"/>
      <c r="H59" s="19"/>
      <c r="I59" s="19"/>
      <c r="J59" s="19"/>
      <c r="K59" s="19"/>
      <c r="L59" s="19"/>
      <c r="M59" s="2"/>
      <c r="N59" s="2"/>
      <c r="O59" s="2"/>
      <c r="P59" s="2"/>
      <c r="Q59" s="2"/>
      <c r="R59" s="2"/>
      <c r="S59" s="1"/>
      <c r="T59" s="1"/>
      <c r="U59" s="1"/>
      <c r="V59" s="1"/>
    </row>
    <row r="60" spans="1:22" ht="15.75" x14ac:dyDescent="0.25">
      <c r="A60" s="2"/>
      <c r="B60" s="2"/>
      <c r="C60" s="2"/>
      <c r="D60" s="2"/>
      <c r="E60" s="2"/>
      <c r="F60" s="19"/>
      <c r="G60" s="19"/>
      <c r="H60" s="19"/>
      <c r="I60" s="19"/>
      <c r="J60" s="19"/>
      <c r="K60" s="19"/>
      <c r="L60" s="19"/>
      <c r="M60" s="2"/>
      <c r="N60" s="2"/>
      <c r="O60" s="2"/>
      <c r="P60" s="2"/>
      <c r="Q60" s="2"/>
      <c r="R60" s="2"/>
      <c r="S60" s="1"/>
      <c r="T60" s="1"/>
      <c r="U60" s="1"/>
      <c r="V60" s="1"/>
    </row>
    <row r="61" spans="1:22" ht="15.75" x14ac:dyDescent="0.25">
      <c r="A61" s="1"/>
      <c r="B61" s="1"/>
      <c r="C61" s="1"/>
      <c r="D61" s="1"/>
      <c r="E61" s="1"/>
      <c r="F61" s="20"/>
      <c r="G61" s="20"/>
      <c r="H61" s="20"/>
      <c r="I61" s="20"/>
      <c r="J61" s="20"/>
      <c r="K61" s="20"/>
      <c r="L61" s="20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20"/>
      <c r="G62" s="20"/>
      <c r="H62" s="20"/>
      <c r="I62" s="20"/>
      <c r="J62" s="20"/>
      <c r="K62" s="20"/>
      <c r="L62" s="20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20"/>
      <c r="G63" s="20"/>
      <c r="H63" s="20"/>
      <c r="I63" s="20"/>
      <c r="J63" s="20"/>
      <c r="K63" s="20"/>
      <c r="L63" s="20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20"/>
      <c r="G64" s="20"/>
      <c r="H64" s="20"/>
      <c r="I64" s="20"/>
      <c r="J64" s="20"/>
      <c r="K64" s="20"/>
      <c r="L64" s="20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"/>
      <c r="B65" s="1"/>
      <c r="C65" s="1"/>
      <c r="D65" s="1"/>
      <c r="E65" s="1"/>
      <c r="F65" s="20"/>
      <c r="G65" s="20"/>
      <c r="H65" s="20"/>
      <c r="I65" s="20"/>
      <c r="J65" s="20"/>
      <c r="K65" s="20"/>
      <c r="L65" s="20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"/>
      <c r="B66" s="1"/>
      <c r="C66" s="1"/>
      <c r="D66" s="1"/>
      <c r="E66" s="1"/>
      <c r="F66" s="20"/>
      <c r="G66" s="20"/>
      <c r="H66" s="20"/>
      <c r="I66" s="20"/>
      <c r="J66" s="20"/>
      <c r="K66" s="20"/>
      <c r="L66" s="20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"/>
      <c r="B67" s="1"/>
      <c r="C67" s="1"/>
      <c r="D67" s="1"/>
      <c r="E67" s="1"/>
      <c r="F67" s="20"/>
      <c r="G67" s="20"/>
      <c r="H67" s="20"/>
      <c r="I67" s="20"/>
      <c r="J67" s="20"/>
      <c r="K67" s="20"/>
      <c r="L67" s="20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"/>
      <c r="B68" s="1"/>
      <c r="C68" s="1"/>
      <c r="D68" s="1"/>
      <c r="E68" s="1"/>
      <c r="F68" s="20"/>
      <c r="G68" s="20"/>
      <c r="H68" s="20"/>
      <c r="I68" s="20"/>
      <c r="J68" s="20"/>
      <c r="K68" s="20"/>
      <c r="L68" s="20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"/>
      <c r="B69" s="1"/>
      <c r="C69" s="1"/>
      <c r="D69" s="1"/>
      <c r="E69" s="1"/>
      <c r="F69" s="20"/>
      <c r="G69" s="20"/>
      <c r="H69" s="20"/>
      <c r="I69" s="20"/>
      <c r="J69" s="20"/>
      <c r="K69" s="20"/>
      <c r="L69" s="20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"/>
      <c r="B70" s="1"/>
      <c r="C70" s="1"/>
      <c r="D70" s="1"/>
      <c r="E70" s="1"/>
      <c r="F70" s="20"/>
      <c r="G70" s="20"/>
      <c r="H70" s="20"/>
      <c r="I70" s="20"/>
      <c r="J70" s="20"/>
      <c r="K70" s="20"/>
      <c r="L70" s="20"/>
      <c r="M70" s="1"/>
      <c r="N70" s="1"/>
      <c r="O70" s="1"/>
      <c r="P70" s="1"/>
      <c r="Q70" s="1"/>
      <c r="R70" s="1"/>
      <c r="S70" s="1"/>
      <c r="T70" s="1"/>
      <c r="U70" s="1"/>
      <c r="V70" s="1"/>
    </row>
  </sheetData>
  <autoFilter ref="B5:R19" xr:uid="{00000000-0009-0000-0000-000000000000}"/>
  <mergeCells count="2">
    <mergeCell ref="B3:R3"/>
    <mergeCell ref="B19:O19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9"/>
  <sheetViews>
    <sheetView topLeftCell="B1" zoomScale="85" zoomScaleNormal="85" workbookViewId="0">
      <selection activeCell="I8" sqref="I8"/>
    </sheetView>
  </sheetViews>
  <sheetFormatPr defaultRowHeight="15" x14ac:dyDescent="0.25"/>
  <cols>
    <col min="1" max="1" width="2.5703125" customWidth="1"/>
    <col min="2" max="2" width="5.5703125" customWidth="1"/>
    <col min="3" max="3" width="20.42578125" style="15" customWidth="1"/>
    <col min="4" max="4" width="12.85546875" style="15" customWidth="1"/>
    <col min="5" max="5" width="18.28515625" style="12" customWidth="1"/>
    <col min="6" max="6" width="16.7109375" style="12" customWidth="1"/>
    <col min="7" max="7" width="28.7109375" style="12" customWidth="1"/>
    <col min="8" max="8" width="32.42578125" style="12" customWidth="1"/>
    <col min="9" max="9" width="12.85546875" style="12" customWidth="1"/>
    <col min="10" max="10" width="17.7109375" style="12" customWidth="1"/>
    <col min="11" max="11" width="21.28515625" style="12" customWidth="1"/>
    <col min="12" max="12" width="16.28515625" style="12" customWidth="1"/>
    <col min="13" max="13" width="12.85546875" style="12" customWidth="1"/>
    <col min="14" max="14" width="12.7109375" customWidth="1"/>
    <col min="15" max="15" width="19.28515625" customWidth="1"/>
    <col min="16" max="16" width="21.140625" customWidth="1"/>
    <col min="17" max="17" width="24.5703125" customWidth="1"/>
    <col min="18" max="18" width="17.85546875" customWidth="1"/>
  </cols>
  <sheetData>
    <row r="1" spans="1:18" ht="15.75" x14ac:dyDescent="0.25">
      <c r="A1" s="2"/>
      <c r="B1" s="2"/>
      <c r="C1" s="13"/>
      <c r="D1" s="13"/>
      <c r="E1" s="10"/>
      <c r="F1" s="10"/>
      <c r="G1" s="10"/>
      <c r="H1" s="10"/>
      <c r="I1" s="10"/>
      <c r="J1" s="10"/>
      <c r="K1" s="10"/>
      <c r="L1" s="10"/>
      <c r="M1" s="10"/>
      <c r="N1" s="2"/>
      <c r="O1" s="2" t="s">
        <v>76</v>
      </c>
      <c r="R1" s="2"/>
    </row>
    <row r="2" spans="1:18" ht="15.75" x14ac:dyDescent="0.25">
      <c r="A2" s="2"/>
      <c r="B2" s="2"/>
      <c r="C2" s="13"/>
      <c r="D2" s="13"/>
      <c r="E2" s="10"/>
      <c r="F2" s="10"/>
      <c r="G2" s="10"/>
      <c r="H2" s="10"/>
      <c r="I2" s="10"/>
      <c r="J2" s="10"/>
      <c r="K2" s="10"/>
      <c r="L2" s="10"/>
      <c r="M2" s="10"/>
      <c r="N2" s="2"/>
      <c r="O2" s="2"/>
      <c r="P2" s="2"/>
      <c r="R2" s="2"/>
    </row>
    <row r="3" spans="1:18" ht="15.75" x14ac:dyDescent="0.25">
      <c r="A3" s="2"/>
      <c r="B3" s="57" t="s">
        <v>53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18" ht="15.75" x14ac:dyDescent="0.25">
      <c r="A4" s="2"/>
      <c r="B4" s="2"/>
      <c r="C4" s="13"/>
      <c r="D4" s="13"/>
      <c r="E4" s="10"/>
      <c r="F4" s="10"/>
      <c r="G4" s="10"/>
      <c r="H4" s="10"/>
      <c r="I4" s="10"/>
      <c r="J4" s="10"/>
      <c r="K4" s="10"/>
      <c r="L4" s="10"/>
      <c r="M4" s="10"/>
      <c r="N4" s="2"/>
      <c r="O4" s="2"/>
      <c r="P4" s="2"/>
      <c r="Q4" s="2"/>
      <c r="R4" s="2"/>
    </row>
    <row r="5" spans="1:18" s="32" customFormat="1" ht="94.5" x14ac:dyDescent="0.25">
      <c r="A5" s="31"/>
      <c r="B5" s="7" t="s">
        <v>1</v>
      </c>
      <c r="C5" s="14" t="s">
        <v>12</v>
      </c>
      <c r="D5" s="14" t="s">
        <v>41</v>
      </c>
      <c r="E5" s="7" t="s">
        <v>13</v>
      </c>
      <c r="F5" s="7" t="s">
        <v>14</v>
      </c>
      <c r="G5" s="7" t="s">
        <v>15</v>
      </c>
      <c r="H5" s="7" t="s">
        <v>16</v>
      </c>
      <c r="I5" s="7" t="s">
        <v>37</v>
      </c>
      <c r="J5" s="7" t="s">
        <v>38</v>
      </c>
      <c r="K5" s="7" t="s">
        <v>45</v>
      </c>
      <c r="L5" s="7" t="s">
        <v>46</v>
      </c>
      <c r="M5" s="7" t="s">
        <v>17</v>
      </c>
      <c r="N5" s="7" t="s">
        <v>18</v>
      </c>
      <c r="O5" s="7" t="s">
        <v>19</v>
      </c>
      <c r="P5" s="7" t="s">
        <v>20</v>
      </c>
      <c r="Q5" s="7" t="s">
        <v>21</v>
      </c>
      <c r="R5" s="7" t="s">
        <v>22</v>
      </c>
    </row>
    <row r="6" spans="1:18" ht="15.75" x14ac:dyDescent="0.25">
      <c r="A6" s="2"/>
      <c r="B6" s="4">
        <v>1</v>
      </c>
      <c r="C6" s="7">
        <v>2</v>
      </c>
      <c r="D6" s="7"/>
      <c r="E6" s="4">
        <v>3</v>
      </c>
      <c r="F6" s="7">
        <v>4</v>
      </c>
      <c r="G6" s="4">
        <v>5</v>
      </c>
      <c r="H6" s="7">
        <v>6</v>
      </c>
      <c r="I6" s="4">
        <v>7</v>
      </c>
      <c r="J6" s="7">
        <v>8</v>
      </c>
      <c r="K6" s="4">
        <v>9</v>
      </c>
      <c r="L6" s="7">
        <v>10</v>
      </c>
      <c r="M6" s="4">
        <v>11</v>
      </c>
      <c r="N6" s="7">
        <v>12</v>
      </c>
      <c r="O6" s="4">
        <v>13</v>
      </c>
      <c r="P6" s="7">
        <v>14</v>
      </c>
      <c r="Q6" s="4">
        <v>15</v>
      </c>
      <c r="R6" s="7">
        <v>16</v>
      </c>
    </row>
    <row r="7" spans="1:18" s="30" customFormat="1" ht="47.25" x14ac:dyDescent="0.25">
      <c r="A7" s="29"/>
      <c r="B7" s="11">
        <v>1</v>
      </c>
      <c r="C7" s="11" t="s">
        <v>51</v>
      </c>
      <c r="D7" s="11" t="s">
        <v>42</v>
      </c>
      <c r="E7" s="8" t="s">
        <v>26</v>
      </c>
      <c r="F7" s="11" t="s">
        <v>32</v>
      </c>
      <c r="G7" s="11" t="s">
        <v>33</v>
      </c>
      <c r="H7" s="11" t="s">
        <v>34</v>
      </c>
      <c r="I7" s="11">
        <v>0</v>
      </c>
      <c r="J7" s="26" t="s">
        <v>48</v>
      </c>
      <c r="K7" s="11" t="s">
        <v>52</v>
      </c>
      <c r="L7" s="26" t="s">
        <v>50</v>
      </c>
      <c r="M7" s="11" t="s">
        <v>30</v>
      </c>
      <c r="N7" s="27">
        <v>20000</v>
      </c>
      <c r="O7" s="25">
        <v>386100</v>
      </c>
      <c r="P7" s="18">
        <f>N7*O7</f>
        <v>7722000000</v>
      </c>
      <c r="Q7" s="5" t="s">
        <v>35</v>
      </c>
      <c r="R7" s="5"/>
    </row>
    <row r="8" spans="1:18" s="30" customFormat="1" ht="55.5" customHeight="1" x14ac:dyDescent="0.25">
      <c r="A8" s="29"/>
      <c r="B8" s="11">
        <v>2</v>
      </c>
      <c r="C8" s="11" t="s">
        <v>51</v>
      </c>
      <c r="D8" s="11" t="s">
        <v>42</v>
      </c>
      <c r="E8" s="8" t="s">
        <v>26</v>
      </c>
      <c r="F8" s="11" t="s">
        <v>32</v>
      </c>
      <c r="G8" s="11" t="s">
        <v>33</v>
      </c>
      <c r="H8" s="11" t="s">
        <v>34</v>
      </c>
      <c r="I8" s="11">
        <v>0</v>
      </c>
      <c r="J8" s="26" t="s">
        <v>50</v>
      </c>
      <c r="K8" s="11" t="s">
        <v>52</v>
      </c>
      <c r="L8" s="26" t="s">
        <v>55</v>
      </c>
      <c r="M8" s="11" t="s">
        <v>30</v>
      </c>
      <c r="N8" s="27">
        <v>20000</v>
      </c>
      <c r="O8" s="25">
        <v>371000</v>
      </c>
      <c r="P8" s="18">
        <f>N8*O8</f>
        <v>7420000000</v>
      </c>
      <c r="Q8" s="5" t="s">
        <v>35</v>
      </c>
      <c r="R8" s="5"/>
    </row>
    <row r="9" spans="1:18" s="30" customFormat="1" ht="55.5" customHeight="1" x14ac:dyDescent="0.25">
      <c r="A9" s="29"/>
      <c r="B9" s="11">
        <v>3</v>
      </c>
      <c r="C9" s="11" t="s">
        <v>51</v>
      </c>
      <c r="D9" s="11" t="s">
        <v>42</v>
      </c>
      <c r="E9" s="8" t="s">
        <v>26</v>
      </c>
      <c r="F9" s="11" t="s">
        <v>32</v>
      </c>
      <c r="G9" s="11" t="s">
        <v>33</v>
      </c>
      <c r="H9" s="11" t="s">
        <v>60</v>
      </c>
      <c r="I9" s="11">
        <v>0</v>
      </c>
      <c r="J9" s="26" t="s">
        <v>55</v>
      </c>
      <c r="K9" s="11" t="s">
        <v>59</v>
      </c>
      <c r="L9" s="26" t="s">
        <v>57</v>
      </c>
      <c r="M9" s="11" t="s">
        <v>30</v>
      </c>
      <c r="N9" s="27">
        <v>1000</v>
      </c>
      <c r="O9" s="25">
        <v>455800</v>
      </c>
      <c r="P9" s="18">
        <v>455800000</v>
      </c>
      <c r="Q9" s="5" t="s">
        <v>35</v>
      </c>
      <c r="R9" s="5"/>
    </row>
    <row r="10" spans="1:18" s="30" customFormat="1" ht="55.5" customHeight="1" x14ac:dyDescent="0.25">
      <c r="A10" s="29"/>
      <c r="B10" s="11">
        <v>4</v>
      </c>
      <c r="C10" s="11" t="s">
        <v>51</v>
      </c>
      <c r="D10" s="11" t="s">
        <v>42</v>
      </c>
      <c r="E10" s="8" t="s">
        <v>26</v>
      </c>
      <c r="F10" s="11" t="s">
        <v>32</v>
      </c>
      <c r="G10" s="11" t="s">
        <v>33</v>
      </c>
      <c r="H10" s="11" t="s">
        <v>34</v>
      </c>
      <c r="I10" s="11">
        <v>0</v>
      </c>
      <c r="J10" s="26" t="s">
        <v>57</v>
      </c>
      <c r="K10" s="11" t="s">
        <v>52</v>
      </c>
      <c r="L10" s="26" t="s">
        <v>57</v>
      </c>
      <c r="M10" s="11" t="s">
        <v>30</v>
      </c>
      <c r="N10" s="27">
        <v>5000</v>
      </c>
      <c r="O10" s="25">
        <v>341250</v>
      </c>
      <c r="P10" s="18">
        <f>N10*O10</f>
        <v>1706250000</v>
      </c>
      <c r="Q10" s="11" t="s">
        <v>35</v>
      </c>
      <c r="R10" s="5"/>
    </row>
    <row r="11" spans="1:18" s="30" customFormat="1" ht="55.5" customHeight="1" x14ac:dyDescent="0.25">
      <c r="A11" s="29"/>
      <c r="B11" s="11">
        <v>5</v>
      </c>
      <c r="C11" s="11" t="s">
        <v>51</v>
      </c>
      <c r="D11" s="11" t="s">
        <v>42</v>
      </c>
      <c r="E11" s="8" t="s">
        <v>26</v>
      </c>
      <c r="F11" s="11" t="s">
        <v>32</v>
      </c>
      <c r="G11" s="11" t="s">
        <v>33</v>
      </c>
      <c r="H11" s="11" t="s">
        <v>34</v>
      </c>
      <c r="I11" s="11">
        <v>0</v>
      </c>
      <c r="J11" s="11" t="s">
        <v>61</v>
      </c>
      <c r="K11" s="11" t="s">
        <v>52</v>
      </c>
      <c r="L11" s="11" t="s">
        <v>61</v>
      </c>
      <c r="M11" s="11" t="s">
        <v>30</v>
      </c>
      <c r="N11" s="27">
        <v>5000</v>
      </c>
      <c r="O11" s="25">
        <v>643680</v>
      </c>
      <c r="P11" s="18">
        <v>3218400000</v>
      </c>
      <c r="Q11" s="11" t="s">
        <v>35</v>
      </c>
      <c r="R11" s="5"/>
    </row>
    <row r="12" spans="1:18" s="30" customFormat="1" ht="55.5" customHeight="1" x14ac:dyDescent="0.25">
      <c r="A12" s="29"/>
      <c r="B12" s="11">
        <v>6</v>
      </c>
      <c r="C12" s="11" t="s">
        <v>51</v>
      </c>
      <c r="D12" s="11" t="s">
        <v>42</v>
      </c>
      <c r="E12" s="8" t="s">
        <v>26</v>
      </c>
      <c r="F12" s="11" t="s">
        <v>32</v>
      </c>
      <c r="G12" s="11" t="s">
        <v>33</v>
      </c>
      <c r="H12" s="11" t="s">
        <v>34</v>
      </c>
      <c r="I12" s="11">
        <v>0</v>
      </c>
      <c r="J12" s="11" t="s">
        <v>61</v>
      </c>
      <c r="K12" s="11" t="s">
        <v>52</v>
      </c>
      <c r="L12" s="11" t="s">
        <v>61</v>
      </c>
      <c r="M12" s="11" t="s">
        <v>30</v>
      </c>
      <c r="N12" s="27">
        <v>5000</v>
      </c>
      <c r="O12" s="25">
        <v>624000</v>
      </c>
      <c r="P12" s="18">
        <v>3120000000</v>
      </c>
      <c r="Q12" s="11" t="s">
        <v>35</v>
      </c>
      <c r="R12" s="5"/>
    </row>
    <row r="13" spans="1:18" s="30" customFormat="1" ht="55.5" customHeight="1" x14ac:dyDescent="0.25">
      <c r="A13" s="29"/>
      <c r="B13" s="11">
        <v>7</v>
      </c>
      <c r="C13" s="11" t="s">
        <v>51</v>
      </c>
      <c r="D13" s="11" t="s">
        <v>42</v>
      </c>
      <c r="E13" s="8" t="s">
        <v>26</v>
      </c>
      <c r="F13" s="11" t="s">
        <v>32</v>
      </c>
      <c r="G13" s="11" t="s">
        <v>33</v>
      </c>
      <c r="H13" s="11" t="s">
        <v>34</v>
      </c>
      <c r="I13" s="11">
        <v>0</v>
      </c>
      <c r="J13" s="11" t="s">
        <v>61</v>
      </c>
      <c r="K13" s="11" t="s">
        <v>52</v>
      </c>
      <c r="L13" s="11" t="s">
        <v>61</v>
      </c>
      <c r="M13" s="11" t="s">
        <v>30</v>
      </c>
      <c r="N13" s="27">
        <v>3500</v>
      </c>
      <c r="O13" s="25">
        <v>624000</v>
      </c>
      <c r="P13" s="18">
        <v>2184000000</v>
      </c>
      <c r="Q13" s="11" t="s">
        <v>35</v>
      </c>
      <c r="R13" s="5"/>
    </row>
    <row r="14" spans="1:18" s="56" customFormat="1" ht="55.5" customHeight="1" x14ac:dyDescent="0.25">
      <c r="A14" s="54"/>
      <c r="B14" s="49">
        <v>8</v>
      </c>
      <c r="C14" s="49" t="s">
        <v>51</v>
      </c>
      <c r="D14" s="49" t="s">
        <v>42</v>
      </c>
      <c r="E14" s="50" t="s">
        <v>26</v>
      </c>
      <c r="F14" s="49" t="s">
        <v>32</v>
      </c>
      <c r="G14" s="49" t="s">
        <v>33</v>
      </c>
      <c r="H14" s="49" t="s">
        <v>34</v>
      </c>
      <c r="I14" s="49">
        <v>0</v>
      </c>
      <c r="J14" s="49" t="s">
        <v>61</v>
      </c>
      <c r="K14" s="49" t="s">
        <v>52</v>
      </c>
      <c r="L14" s="51" t="s">
        <v>62</v>
      </c>
      <c r="M14" s="49" t="s">
        <v>30</v>
      </c>
      <c r="N14" s="55">
        <v>0</v>
      </c>
      <c r="O14" s="52">
        <v>0</v>
      </c>
      <c r="P14" s="52">
        <v>0</v>
      </c>
      <c r="Q14" s="49" t="s">
        <v>35</v>
      </c>
      <c r="R14" s="49" t="s">
        <v>74</v>
      </c>
    </row>
    <row r="15" spans="1:18" s="30" customFormat="1" ht="55.5" customHeight="1" x14ac:dyDescent="0.25">
      <c r="A15" s="29"/>
      <c r="B15" s="11">
        <v>9</v>
      </c>
      <c r="C15" s="11" t="s">
        <v>51</v>
      </c>
      <c r="D15" s="11" t="s">
        <v>42</v>
      </c>
      <c r="E15" s="8" t="s">
        <v>26</v>
      </c>
      <c r="F15" s="11" t="s">
        <v>32</v>
      </c>
      <c r="G15" s="11" t="s">
        <v>33</v>
      </c>
      <c r="H15" s="11" t="s">
        <v>34</v>
      </c>
      <c r="I15" s="11">
        <v>0</v>
      </c>
      <c r="J15" s="26" t="s">
        <v>61</v>
      </c>
      <c r="K15" s="11" t="s">
        <v>65</v>
      </c>
      <c r="L15" s="26" t="s">
        <v>63</v>
      </c>
      <c r="M15" s="11" t="s">
        <v>30</v>
      </c>
      <c r="N15" s="27">
        <v>500</v>
      </c>
      <c r="O15" s="25">
        <v>728000</v>
      </c>
      <c r="P15" s="18">
        <f>N15*O15</f>
        <v>364000000</v>
      </c>
      <c r="Q15" s="11" t="s">
        <v>35</v>
      </c>
      <c r="R15" s="5"/>
    </row>
    <row r="16" spans="1:18" s="44" customFormat="1" ht="55.5" customHeight="1" x14ac:dyDescent="0.25">
      <c r="A16" s="42"/>
      <c r="B16" s="35">
        <v>10</v>
      </c>
      <c r="C16" s="35" t="s">
        <v>51</v>
      </c>
      <c r="D16" s="35" t="s">
        <v>42</v>
      </c>
      <c r="E16" s="36" t="s">
        <v>26</v>
      </c>
      <c r="F16" s="35" t="s">
        <v>32</v>
      </c>
      <c r="G16" s="35" t="s">
        <v>33</v>
      </c>
      <c r="H16" s="35" t="s">
        <v>34</v>
      </c>
      <c r="I16" s="35">
        <v>0</v>
      </c>
      <c r="J16" s="37" t="s">
        <v>63</v>
      </c>
      <c r="K16" s="35" t="s">
        <v>69</v>
      </c>
      <c r="L16" s="37" t="s">
        <v>72</v>
      </c>
      <c r="M16" s="35" t="s">
        <v>30</v>
      </c>
      <c r="N16" s="38">
        <v>20000</v>
      </c>
      <c r="O16" s="39">
        <v>780000</v>
      </c>
      <c r="P16" s="40">
        <f>N16*O16</f>
        <v>15600000000</v>
      </c>
      <c r="Q16" s="35" t="s">
        <v>35</v>
      </c>
      <c r="R16" s="43"/>
    </row>
    <row r="17" spans="1:18" s="44" customFormat="1" ht="55.5" customHeight="1" x14ac:dyDescent="0.25">
      <c r="A17" s="42"/>
      <c r="B17" s="35">
        <v>11</v>
      </c>
      <c r="C17" s="35" t="s">
        <v>51</v>
      </c>
      <c r="D17" s="35" t="s">
        <v>42</v>
      </c>
      <c r="E17" s="36" t="s">
        <v>26</v>
      </c>
      <c r="F17" s="35" t="s">
        <v>32</v>
      </c>
      <c r="G17" s="35" t="s">
        <v>33</v>
      </c>
      <c r="H17" s="35" t="s">
        <v>34</v>
      </c>
      <c r="I17" s="35">
        <v>0</v>
      </c>
      <c r="J17" s="37" t="s">
        <v>63</v>
      </c>
      <c r="K17" s="35" t="s">
        <v>70</v>
      </c>
      <c r="L17" s="37" t="s">
        <v>72</v>
      </c>
      <c r="M17" s="35" t="s">
        <v>30</v>
      </c>
      <c r="N17" s="38">
        <v>4000</v>
      </c>
      <c r="O17" s="39">
        <v>728000</v>
      </c>
      <c r="P17" s="40">
        <f>N17*O17</f>
        <v>2912000000</v>
      </c>
      <c r="Q17" s="35" t="s">
        <v>35</v>
      </c>
      <c r="R17" s="43"/>
    </row>
    <row r="18" spans="1:18" s="44" customFormat="1" ht="55.5" customHeight="1" x14ac:dyDescent="0.25">
      <c r="A18" s="42"/>
      <c r="B18" s="35">
        <v>12</v>
      </c>
      <c r="C18" s="35" t="s">
        <v>51</v>
      </c>
      <c r="D18" s="35" t="s">
        <v>42</v>
      </c>
      <c r="E18" s="36" t="s">
        <v>26</v>
      </c>
      <c r="F18" s="35" t="s">
        <v>32</v>
      </c>
      <c r="G18" s="35" t="s">
        <v>33</v>
      </c>
      <c r="H18" s="35" t="s">
        <v>68</v>
      </c>
      <c r="I18" s="35">
        <v>0</v>
      </c>
      <c r="J18" s="37" t="s">
        <v>63</v>
      </c>
      <c r="K18" s="35" t="s">
        <v>71</v>
      </c>
      <c r="L18" s="37" t="s">
        <v>72</v>
      </c>
      <c r="M18" s="35" t="s">
        <v>30</v>
      </c>
      <c r="N18" s="38">
        <v>1000</v>
      </c>
      <c r="O18" s="39">
        <f>1510*500</f>
        <v>755000</v>
      </c>
      <c r="P18" s="40">
        <f>N18*O18</f>
        <v>755000000</v>
      </c>
      <c r="Q18" s="35" t="s">
        <v>35</v>
      </c>
      <c r="R18" s="43"/>
    </row>
    <row r="19" spans="1:18" ht="15.75" x14ac:dyDescent="0.25">
      <c r="B19" s="9"/>
      <c r="C19" s="24"/>
      <c r="D19" s="24"/>
      <c r="E19" s="8"/>
      <c r="F19" s="9"/>
      <c r="G19" s="24"/>
      <c r="H19" s="24"/>
      <c r="I19" s="24"/>
      <c r="J19" s="24"/>
      <c r="K19" s="24"/>
      <c r="L19" s="24"/>
      <c r="M19" s="9"/>
      <c r="N19" s="5"/>
      <c r="O19" s="28" t="s">
        <v>36</v>
      </c>
      <c r="P19" s="28">
        <f>SUM(P7:P18)</f>
        <v>45457450000</v>
      </c>
      <c r="Q19" s="3"/>
      <c r="R19" s="3"/>
    </row>
  </sheetData>
  <mergeCells count="1">
    <mergeCell ref="B3:R3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рус язык</vt:lpstr>
      <vt:lpstr>каз яз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2026-07-29T05:50:11Z</dcterms:modified>
</cp:coreProperties>
</file>